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Обоснование!$A$17:$AD$257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Обоснование!$A$1:$AD$279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56" i="1"/>
  <c r="AD256" s="1"/>
  <c r="AA256"/>
  <c r="AB255"/>
  <c r="AD255" s="1"/>
  <c r="AA255"/>
  <c r="AB254"/>
  <c r="AD254" s="1"/>
  <c r="AA254"/>
  <c r="AB253"/>
  <c r="AD253" s="1"/>
  <c r="AA253"/>
  <c r="AB252"/>
  <c r="AD252" s="1"/>
  <c r="AA252"/>
  <c r="AB251"/>
  <c r="AD251" s="1"/>
  <c r="AA251"/>
  <c r="AB250"/>
  <c r="AD250" s="1"/>
  <c r="AA250"/>
  <c r="AB249"/>
  <c r="AD249" s="1"/>
  <c r="AA249"/>
  <c r="AB248"/>
  <c r="AD248" s="1"/>
  <c r="AA248"/>
  <c r="AB247"/>
  <c r="AD247" s="1"/>
  <c r="AA247"/>
  <c r="AB246"/>
  <c r="AD246" s="1"/>
  <c r="AA246"/>
  <c r="AB245"/>
  <c r="AD245" s="1"/>
  <c r="AA245"/>
  <c r="AB244"/>
  <c r="AD244" s="1"/>
  <c r="AA244"/>
  <c r="AB243"/>
  <c r="AD243" s="1"/>
  <c r="AA243"/>
  <c r="AB242"/>
  <c r="AD242" s="1"/>
  <c r="AA242"/>
  <c r="AB241"/>
  <c r="AD241" s="1"/>
  <c r="AA241"/>
  <c r="AB240"/>
  <c r="AD240" s="1"/>
  <c r="AA240"/>
  <c r="AB239"/>
  <c r="AD239" s="1"/>
  <c r="AA239"/>
  <c r="AB238"/>
  <c r="AD238" s="1"/>
  <c r="AA238"/>
  <c r="AB237"/>
  <c r="AD237" s="1"/>
  <c r="AA237"/>
  <c r="AB236"/>
  <c r="AD236" s="1"/>
  <c r="AA236"/>
  <c r="AB235"/>
  <c r="AD235" s="1"/>
  <c r="AA235"/>
  <c r="AB234"/>
  <c r="AD234" s="1"/>
  <c r="AA234"/>
  <c r="AB233"/>
  <c r="AD233" s="1"/>
  <c r="AA233"/>
  <c r="AB232"/>
  <c r="AD232" s="1"/>
  <c r="AA232"/>
  <c r="AB231"/>
  <c r="AD231" s="1"/>
  <c r="AA231"/>
  <c r="AB230"/>
  <c r="AD230" s="1"/>
  <c r="AA230"/>
  <c r="AB229"/>
  <c r="AD229" s="1"/>
  <c r="AA229"/>
  <c r="AB228"/>
  <c r="AD228" s="1"/>
  <c r="AA228"/>
  <c r="AB227"/>
  <c r="AD227" s="1"/>
  <c r="AA227"/>
  <c r="AB226"/>
  <c r="AD226" s="1"/>
  <c r="AA226"/>
  <c r="AB225"/>
  <c r="AD225" s="1"/>
  <c r="AA225"/>
  <c r="AB224"/>
  <c r="AD224" s="1"/>
  <c r="AA224"/>
  <c r="AB223"/>
  <c r="AD223" s="1"/>
  <c r="AA223"/>
  <c r="AB222"/>
  <c r="AD222" s="1"/>
  <c r="AA222"/>
  <c r="AB221"/>
  <c r="AD221" s="1"/>
  <c r="AA221"/>
  <c r="AB220"/>
  <c r="AD220" s="1"/>
  <c r="AA220"/>
  <c r="AB219"/>
  <c r="AD219" s="1"/>
  <c r="AA219"/>
  <c r="AB218"/>
  <c r="AD218" s="1"/>
  <c r="AA218"/>
  <c r="AB217"/>
  <c r="AD217" s="1"/>
  <c r="AA217"/>
  <c r="AB216"/>
  <c r="AD216" s="1"/>
  <c r="AA216"/>
  <c r="AB215"/>
  <c r="AD215" s="1"/>
  <c r="AA215"/>
  <c r="AB214"/>
  <c r="AD214" s="1"/>
  <c r="AA214"/>
  <c r="AB213"/>
  <c r="AD213" s="1"/>
  <c r="AA213"/>
  <c r="AB212"/>
  <c r="AD212" s="1"/>
  <c r="AA212"/>
  <c r="AB211"/>
  <c r="AD211" s="1"/>
  <c r="AA211"/>
  <c r="AB210"/>
  <c r="AD210" s="1"/>
  <c r="AA210"/>
  <c r="AB209"/>
  <c r="AD209" s="1"/>
  <c r="AA209"/>
  <c r="AB208"/>
  <c r="AD208" s="1"/>
  <c r="AA208"/>
  <c r="AB207"/>
  <c r="AD207" s="1"/>
  <c r="AA207"/>
  <c r="AB206"/>
  <c r="AD206" s="1"/>
  <c r="AA206"/>
  <c r="AB205"/>
  <c r="AD205" s="1"/>
  <c r="AA205"/>
  <c r="AB204"/>
  <c r="AD204" s="1"/>
  <c r="AA204"/>
  <c r="AB203"/>
  <c r="AD203" s="1"/>
  <c r="AA203"/>
  <c r="AB202"/>
  <c r="AD202" s="1"/>
  <c r="AA202"/>
  <c r="AB201"/>
  <c r="AD201" s="1"/>
  <c r="AA201"/>
  <c r="AB200"/>
  <c r="AD200" s="1"/>
  <c r="AA200"/>
  <c r="AB199"/>
  <c r="AD199" s="1"/>
  <c r="AA199"/>
  <c r="AB198"/>
  <c r="AD198" s="1"/>
  <c r="AA198"/>
  <c r="AB197"/>
  <c r="AD197" s="1"/>
  <c r="AA197"/>
  <c r="AB196"/>
  <c r="AD196" s="1"/>
  <c r="AA196"/>
  <c r="AB195"/>
  <c r="AD195" s="1"/>
  <c r="AA195"/>
  <c r="AB194"/>
  <c r="AD194" s="1"/>
  <c r="AA194"/>
  <c r="AB193"/>
  <c r="AD193" s="1"/>
  <c r="AA193"/>
  <c r="AB192"/>
  <c r="AD192" s="1"/>
  <c r="AA192"/>
  <c r="AB191"/>
  <c r="AD191" s="1"/>
  <c r="AA191"/>
  <c r="AB190"/>
  <c r="AD190" s="1"/>
  <c r="AA190"/>
  <c r="AB189"/>
  <c r="AD189" s="1"/>
  <c r="AA189"/>
  <c r="AB188"/>
  <c r="AD188" s="1"/>
  <c r="AA188"/>
  <c r="AB187"/>
  <c r="AD187" s="1"/>
  <c r="AA187"/>
  <c r="AB186"/>
  <c r="AD186" s="1"/>
  <c r="AA186"/>
  <c r="AB185"/>
  <c r="AD185" s="1"/>
  <c r="AA185"/>
  <c r="AB184"/>
  <c r="AD184" s="1"/>
  <c r="AA184"/>
  <c r="AB183"/>
  <c r="AD183" s="1"/>
  <c r="AA183"/>
  <c r="AB182"/>
  <c r="AD182" s="1"/>
  <c r="AA182"/>
  <c r="AB181"/>
  <c r="AD181" s="1"/>
  <c r="AA181"/>
  <c r="AB180"/>
  <c r="AD180" s="1"/>
  <c r="AA180"/>
  <c r="AB179"/>
  <c r="AD179" s="1"/>
  <c r="AA179"/>
  <c r="AB178"/>
  <c r="AD178" s="1"/>
  <c r="AA178"/>
  <c r="AB177"/>
  <c r="AD177" s="1"/>
  <c r="AA177"/>
  <c r="AB176"/>
  <c r="AD176" s="1"/>
  <c r="AA176"/>
  <c r="AB175"/>
  <c r="AD175" s="1"/>
  <c r="AA175"/>
  <c r="AB174"/>
  <c r="AD174" s="1"/>
  <c r="AA174"/>
  <c r="AB173"/>
  <c r="AD173" s="1"/>
  <c r="AA173"/>
  <c r="AB172"/>
  <c r="AD172" s="1"/>
  <c r="AA172"/>
  <c r="AB171"/>
  <c r="AD171" s="1"/>
  <c r="AA171"/>
  <c r="AB170"/>
  <c r="AD170" s="1"/>
  <c r="AA170"/>
  <c r="AB169"/>
  <c r="AD169" s="1"/>
  <c r="AA169"/>
  <c r="AB168"/>
  <c r="AD168" s="1"/>
  <c r="AA168"/>
  <c r="AB167"/>
  <c r="AD167" s="1"/>
  <c r="AA167"/>
  <c r="AB166"/>
  <c r="AD166" s="1"/>
  <c r="AA166"/>
  <c r="AB165"/>
  <c r="AD165" s="1"/>
  <c r="AA165"/>
  <c r="AB164"/>
  <c r="AD164" s="1"/>
  <c r="AA164"/>
  <c r="AB163"/>
  <c r="AD163" s="1"/>
  <c r="AA163"/>
  <c r="AB162"/>
  <c r="AD162" s="1"/>
  <c r="AA162"/>
  <c r="AB161"/>
  <c r="AD161" s="1"/>
  <c r="AA161"/>
  <c r="AB160"/>
  <c r="AD160" s="1"/>
  <c r="AA160"/>
  <c r="AB159"/>
  <c r="AD159" s="1"/>
  <c r="AA159"/>
  <c r="AB158"/>
  <c r="AD158" s="1"/>
  <c r="AA158"/>
  <c r="AB157"/>
  <c r="AD157" s="1"/>
  <c r="AA157"/>
  <c r="AB156"/>
  <c r="AD156" s="1"/>
  <c r="AA156"/>
  <c r="AB155"/>
  <c r="AD155" s="1"/>
  <c r="AA155"/>
  <c r="AB154"/>
  <c r="AD154" s="1"/>
  <c r="AA154"/>
  <c r="AB153"/>
  <c r="AD153" s="1"/>
  <c r="AA153"/>
  <c r="AB152"/>
  <c r="AD152" s="1"/>
  <c r="AA152"/>
  <c r="AB151"/>
  <c r="AD151" s="1"/>
  <c r="AA151"/>
  <c r="AB150"/>
  <c r="AD150" s="1"/>
  <c r="AA150"/>
  <c r="AB149"/>
  <c r="AD149" s="1"/>
  <c r="AA149"/>
  <c r="AB148"/>
  <c r="AD148" s="1"/>
  <c r="AA148"/>
  <c r="AB147"/>
  <c r="AD147" s="1"/>
  <c r="AA147"/>
  <c r="AB146"/>
  <c r="AD146" s="1"/>
  <c r="AA146"/>
  <c r="AB145"/>
  <c r="AD145" s="1"/>
  <c r="AA145"/>
  <c r="AB144"/>
  <c r="AD144" s="1"/>
  <c r="AA144"/>
  <c r="AB143"/>
  <c r="AD143" s="1"/>
  <c r="AA143"/>
  <c r="AB142"/>
  <c r="AD142" s="1"/>
  <c r="AA142"/>
  <c r="AB141"/>
  <c r="AD141" s="1"/>
  <c r="AA141"/>
  <c r="AB140"/>
  <c r="AD140" s="1"/>
  <c r="AA140"/>
  <c r="AB139"/>
  <c r="AD139" s="1"/>
  <c r="AA139"/>
  <c r="AB138"/>
  <c r="AD138" s="1"/>
  <c r="AA138"/>
  <c r="AB137"/>
  <c r="AD137" s="1"/>
  <c r="AA137"/>
  <c r="AB136"/>
  <c r="AD136" s="1"/>
  <c r="AA136"/>
  <c r="AB135"/>
  <c r="AD135" s="1"/>
  <c r="AA135"/>
  <c r="AB134"/>
  <c r="AD134" s="1"/>
  <c r="AA134"/>
  <c r="AB133"/>
  <c r="AD133" s="1"/>
  <c r="AA133"/>
  <c r="AB132"/>
  <c r="AD132" s="1"/>
  <c r="AA132"/>
  <c r="AB131"/>
  <c r="AD131" s="1"/>
  <c r="AA131"/>
  <c r="AB130"/>
  <c r="AD130" s="1"/>
  <c r="AA130"/>
  <c r="AB129"/>
  <c r="AD129" s="1"/>
  <c r="AA129"/>
  <c r="AB128"/>
  <c r="AD128" s="1"/>
  <c r="AA128"/>
  <c r="AB127"/>
  <c r="AD127" s="1"/>
  <c r="AA127"/>
  <c r="AB126"/>
  <c r="AD126" s="1"/>
  <c r="AA126"/>
  <c r="AB125"/>
  <c r="AD125" s="1"/>
  <c r="AA125"/>
  <c r="AB124"/>
  <c r="AD124" s="1"/>
  <c r="AA124"/>
  <c r="AB123"/>
  <c r="AD123" s="1"/>
  <c r="AA123"/>
  <c r="AB122"/>
  <c r="AD122" s="1"/>
  <c r="AA122"/>
  <c r="AB121"/>
  <c r="AD121" s="1"/>
  <c r="AA121"/>
  <c r="AB120"/>
  <c r="AD120" s="1"/>
  <c r="AA120"/>
  <c r="AB119"/>
  <c r="AD119" s="1"/>
  <c r="AA119"/>
  <c r="AB118"/>
  <c r="AD118" s="1"/>
  <c r="AA118"/>
  <c r="AB117"/>
  <c r="AD117" s="1"/>
  <c r="AA117"/>
  <c r="AB116"/>
  <c r="AD116" s="1"/>
  <c r="AA116"/>
  <c r="AB115"/>
  <c r="AD115" s="1"/>
  <c r="AA115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D100" s="1"/>
  <c r="AA100"/>
  <c r="AB99"/>
  <c r="AD99" s="1"/>
  <c r="AA99"/>
  <c r="AB98"/>
  <c r="AD98" s="1"/>
  <c r="AA98"/>
  <c r="AB97"/>
  <c r="AD97" s="1"/>
  <c r="AA97"/>
  <c r="AB96"/>
  <c r="AD96" s="1"/>
  <c r="AA96"/>
  <c r="AB95"/>
  <c r="AD95" s="1"/>
  <c r="AA95"/>
  <c r="AB94"/>
  <c r="AD94" s="1"/>
  <c r="AA94"/>
  <c r="AB93"/>
  <c r="AD93" s="1"/>
  <c r="AA93"/>
  <c r="AB92"/>
  <c r="AD92" s="1"/>
  <c r="AA92"/>
  <c r="AB91"/>
  <c r="AD91" s="1"/>
  <c r="AA91"/>
  <c r="AB90"/>
  <c r="AD90" s="1"/>
  <c r="AA90"/>
  <c r="AB89"/>
  <c r="AD89" s="1"/>
  <c r="AA89"/>
  <c r="AB88"/>
  <c r="AD88" s="1"/>
  <c r="AA88"/>
  <c r="AB87"/>
  <c r="AD87" s="1"/>
  <c r="AA87"/>
  <c r="AB86"/>
  <c r="AD86" s="1"/>
  <c r="AA86"/>
  <c r="AB85"/>
  <c r="AD85" s="1"/>
  <c r="AA85"/>
  <c r="AB84"/>
  <c r="AD84" s="1"/>
  <c r="AA84"/>
  <c r="AB83"/>
  <c r="AD83" s="1"/>
  <c r="AA83"/>
  <c r="AB82"/>
  <c r="AD82" s="1"/>
  <c r="AA82"/>
  <c r="AB81"/>
  <c r="AD81" s="1"/>
  <c r="AA81"/>
  <c r="AB80"/>
  <c r="AD80" s="1"/>
  <c r="AA80"/>
  <c r="AB79"/>
  <c r="AD79" s="1"/>
  <c r="AA79"/>
  <c r="AB78"/>
  <c r="AD78" s="1"/>
  <c r="AA78"/>
  <c r="AB77"/>
  <c r="AD77" s="1"/>
  <c r="AA77"/>
  <c r="AB76"/>
  <c r="AD76" s="1"/>
  <c r="AA76"/>
  <c r="AB75"/>
  <c r="AD75" s="1"/>
  <c r="AA75"/>
  <c r="AB74"/>
  <c r="AD74" s="1"/>
  <c r="AA74"/>
  <c r="AD73"/>
  <c r="AB73"/>
  <c r="AC73" s="1"/>
  <c r="AA73"/>
  <c r="AB72"/>
  <c r="AC72" s="1"/>
  <c r="AA72"/>
  <c r="AD71"/>
  <c r="AB71"/>
  <c r="AC71" s="1"/>
  <c r="AA71"/>
  <c r="AB70"/>
  <c r="AC70" s="1"/>
  <c r="AA70"/>
  <c r="AD69"/>
  <c r="AB69"/>
  <c r="AC69" s="1"/>
  <c r="AA69"/>
  <c r="AB68"/>
  <c r="AC68" s="1"/>
  <c r="AA68"/>
  <c r="AD67"/>
  <c r="AB67"/>
  <c r="AC67" s="1"/>
  <c r="AA67"/>
  <c r="AB66"/>
  <c r="AC66" s="1"/>
  <c r="AA66"/>
  <c r="AD65"/>
  <c r="AB65"/>
  <c r="AC65" s="1"/>
  <c r="AA65"/>
  <c r="AB64"/>
  <c r="AC64" s="1"/>
  <c r="AA64"/>
  <c r="AD63"/>
  <c r="AB63"/>
  <c r="AC63" s="1"/>
  <c r="AA63"/>
  <c r="AB62"/>
  <c r="AC62" s="1"/>
  <c r="AA62"/>
  <c r="AD61"/>
  <c r="AB61"/>
  <c r="AC61" s="1"/>
  <c r="AA61"/>
  <c r="AB60"/>
  <c r="AC60" s="1"/>
  <c r="AA60"/>
  <c r="K59"/>
  <c r="AA59" s="1"/>
  <c r="AA58"/>
  <c r="K58"/>
  <c r="AB58" s="1"/>
  <c r="AD58" s="1"/>
  <c r="K57"/>
  <c r="AA57" s="1"/>
  <c r="AA56"/>
  <c r="K56"/>
  <c r="AB56" s="1"/>
  <c r="AD56" s="1"/>
  <c r="K55"/>
  <c r="AA55" s="1"/>
  <c r="AA54"/>
  <c r="K54"/>
  <c r="AB54" s="1"/>
  <c r="AD54" s="1"/>
  <c r="K53"/>
  <c r="AA53" s="1"/>
  <c r="AA52"/>
  <c r="K52"/>
  <c r="AB52" s="1"/>
  <c r="AD52" s="1"/>
  <c r="K51"/>
  <c r="AA51" s="1"/>
  <c r="AA50"/>
  <c r="K50"/>
  <c r="AB50" s="1"/>
  <c r="AD50" s="1"/>
  <c r="K49"/>
  <c r="AA49" s="1"/>
  <c r="AA48"/>
  <c r="K48"/>
  <c r="AB48" s="1"/>
  <c r="AD48" s="1"/>
  <c r="K47"/>
  <c r="AA47" s="1"/>
  <c r="AA46"/>
  <c r="K46"/>
  <c r="AB46" s="1"/>
  <c r="AD46" s="1"/>
  <c r="K45"/>
  <c r="AA45" s="1"/>
  <c r="AA44"/>
  <c r="K44"/>
  <c r="AB44" s="1"/>
  <c r="AD44" s="1"/>
  <c r="K43"/>
  <c r="AA43" s="1"/>
  <c r="AA42"/>
  <c r="K42"/>
  <c r="AB42" s="1"/>
  <c r="AD42" s="1"/>
  <c r="K41"/>
  <c r="AA41" s="1"/>
  <c r="AA40"/>
  <c r="K40"/>
  <c r="AB40" s="1"/>
  <c r="AD40" s="1"/>
  <c r="K39"/>
  <c r="AA39" s="1"/>
  <c r="AA38"/>
  <c r="K38"/>
  <c r="AB38" s="1"/>
  <c r="AD38" s="1"/>
  <c r="K37"/>
  <c r="AA37" s="1"/>
  <c r="AA36"/>
  <c r="K36"/>
  <c r="AB36" s="1"/>
  <c r="AD36" s="1"/>
  <c r="K35"/>
  <c r="AA35" s="1"/>
  <c r="AA34"/>
  <c r="K34"/>
  <c r="AB34" s="1"/>
  <c r="AD34" s="1"/>
  <c r="K33"/>
  <c r="AA33" s="1"/>
  <c r="AA32"/>
  <c r="K32"/>
  <c r="AB32" s="1"/>
  <c r="AD32" s="1"/>
  <c r="K31"/>
  <c r="AA31" s="1"/>
  <c r="AA30"/>
  <c r="K30"/>
  <c r="AB30" s="1"/>
  <c r="K29"/>
  <c r="AA29" s="1"/>
  <c r="AA28"/>
  <c r="K28"/>
  <c r="AB28" s="1"/>
  <c r="K27"/>
  <c r="AA27" s="1"/>
  <c r="AA26"/>
  <c r="K26"/>
  <c r="AB26" s="1"/>
  <c r="K25"/>
  <c r="AA25" s="1"/>
  <c r="AA24"/>
  <c r="K24"/>
  <c r="AB24" s="1"/>
  <c r="K23"/>
  <c r="AA23" s="1"/>
  <c r="AA22"/>
  <c r="K22"/>
  <c r="AB22" s="1"/>
  <c r="K21"/>
  <c r="AA21" s="1"/>
  <c r="AA20"/>
  <c r="K20"/>
  <c r="AB20" s="1"/>
  <c r="K19"/>
  <c r="AA19" s="1"/>
  <c r="AA18"/>
  <c r="K18"/>
  <c r="AB18" s="1"/>
  <c r="AD18" l="1"/>
  <c r="AC18"/>
  <c r="AD22"/>
  <c r="AC22"/>
  <c r="AD26"/>
  <c r="AC26"/>
  <c r="AD30"/>
  <c r="AC30"/>
  <c r="AD20"/>
  <c r="AC20"/>
  <c r="AD24"/>
  <c r="AC24"/>
  <c r="AD28"/>
  <c r="AC28"/>
  <c r="AB19"/>
  <c r="AB23"/>
  <c r="AB25"/>
  <c r="AB27"/>
  <c r="AB21"/>
  <c r="AB29"/>
  <c r="AB31"/>
  <c r="AC32"/>
  <c r="AB33"/>
  <c r="AC34"/>
  <c r="AB35"/>
  <c r="AC36"/>
  <c r="AB37"/>
  <c r="AC38"/>
  <c r="AB39"/>
  <c r="AC40"/>
  <c r="AB41"/>
  <c r="AC42"/>
  <c r="AB43"/>
  <c r="AC44"/>
  <c r="AB45"/>
  <c r="AC46"/>
  <c r="AB47"/>
  <c r="AC48"/>
  <c r="AB49"/>
  <c r="AC50"/>
  <c r="AB51"/>
  <c r="AC52"/>
  <c r="AB53"/>
  <c r="AC54"/>
  <c r="AB55"/>
  <c r="AC56"/>
  <c r="AB57"/>
  <c r="AC58"/>
  <c r="AB59"/>
  <c r="AD60"/>
  <c r="AD62"/>
  <c r="AD64"/>
  <c r="AD66"/>
  <c r="AD68"/>
  <c r="AD70"/>
  <c r="AD72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59" l="1"/>
  <c r="AD59"/>
  <c r="AC57"/>
  <c r="AD57"/>
  <c r="AC55"/>
  <c r="AD55"/>
  <c r="AC53"/>
  <c r="AD53"/>
  <c r="AC51"/>
  <c r="AD51"/>
  <c r="AC49"/>
  <c r="AD49"/>
  <c r="AC47"/>
  <c r="AD47"/>
  <c r="AC45"/>
  <c r="AD45"/>
  <c r="AC43"/>
  <c r="AD43"/>
  <c r="AC41"/>
  <c r="AD41"/>
  <c r="AC39"/>
  <c r="AD39"/>
  <c r="AC37"/>
  <c r="AD37"/>
  <c r="AC35"/>
  <c r="AD35"/>
  <c r="AC33"/>
  <c r="AD33"/>
  <c r="AC31"/>
  <c r="AD31"/>
  <c r="AC21"/>
  <c r="AD21"/>
  <c r="AC25"/>
  <c r="AD25"/>
  <c r="AC19"/>
  <c r="AD19"/>
  <c r="AC29"/>
  <c r="AD29"/>
  <c r="AC27"/>
  <c r="AD27"/>
  <c r="AC23"/>
  <c r="AD23"/>
  <c r="AC257"/>
</calcChain>
</file>

<file path=xl/comments1.xml><?xml version="1.0" encoding="utf-8"?>
<comments xmlns="http://schemas.openxmlformats.org/spreadsheetml/2006/main">
  <authors>
    <author/>
  </authors>
  <commentList>
    <comment ref="Q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<sst xmlns="http://schemas.openxmlformats.org/spreadsheetml/2006/main" count="801" uniqueCount="561">
  <si>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</si>
  <si>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</si>
  <si>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</si>
  <si>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</si>
  <si>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</si>
  <si>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</si>
  <si>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</si>
  <si>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З/ЗЗ</t>
  </si>
  <si>
    <t>Наименование подгруппы</t>
  </si>
  <si>
    <t>З/ч к легковым автомобилям</t>
  </si>
  <si>
    <t>Наименование группы</t>
  </si>
  <si>
    <t>Автоспецтехника</t>
  </si>
  <si>
    <t>Предмет закупки</t>
  </si>
  <si>
    <t>Запасные части для а/м ВАЗ,VW,HYUNDAI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</si>
  <si>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</si>
  <si>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</si>
  <si>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</si>
  <si>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</si>
  <si>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</si>
  <si>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</si>
  <si>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</si>
  <si>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</si>
  <si>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</si>
  <si>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</si>
  <si>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</si>
  <si>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</si>
  <si>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</si>
  <si>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</si>
  <si>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</si>
  <si>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</si>
  <si>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</si>
  <si>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</si>
  <si>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</si>
  <si>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</si>
  <si>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</si>
  <si>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</si>
  <si>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</si>
  <si>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</si>
  <si>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</si>
  <si>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</si>
  <si>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</si>
  <si>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</si>
  <si>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</si>
  <si>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</si>
  <si>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</si>
  <si>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</si>
  <si>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</si>
  <si>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</si>
  <si>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</si>
  <si>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</si>
  <si>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</si>
  <si>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</si>
  <si>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</si>
  <si>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</si>
  <si>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</si>
  <si>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</si>
  <si>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</si>
  <si>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</si>
  <si>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</si>
  <si>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</si>
  <si>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</si>
  <si>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</si>
  <si>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</si>
  <si>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</si>
  <si>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ББ000056</t>
  </si>
  <si>
    <t>Жидкость незамерзающая, 5л</t>
  </si>
  <si>
    <t>шт</t>
  </si>
  <si>
    <t>ББ000062</t>
  </si>
  <si>
    <t>Промывка системы охлаждения HiGear9014</t>
  </si>
  <si>
    <t>ЗЗ000001</t>
  </si>
  <si>
    <t>Автолампа 12V 55W</t>
  </si>
  <si>
    <t>ЗЗ000002</t>
  </si>
  <si>
    <t>Автолампа 12V 5W</t>
  </si>
  <si>
    <t>ЗЗ000003</t>
  </si>
  <si>
    <t>Лампа 12v фарная 75/70</t>
  </si>
  <si>
    <t>ЗЗ000004</t>
  </si>
  <si>
    <t>Лампа 12v 21w желтая</t>
  </si>
  <si>
    <t>ЗЗ000009</t>
  </si>
  <si>
    <t>Узел щеточный стартера ВАЗ-2110 (2 болта) редукт</t>
  </si>
  <si>
    <t>ЗЗ000018</t>
  </si>
  <si>
    <t>Датчик заднего хода ВАЗ-классика, Нива -5ступ, Волга, Газ, УАЗ ВК-418 21074-3716630</t>
  </si>
  <si>
    <t>ЗЗ000019</t>
  </si>
  <si>
    <t>Кольцо запорное полуоси ВАЗ-2121 2121-2403084</t>
  </si>
  <si>
    <t>ЗЗ000033</t>
  </si>
  <si>
    <t>Лампа фарная (шар) автомобильная 55вт</t>
  </si>
  <si>
    <t>ЗЗ000036</t>
  </si>
  <si>
    <t>Фильтр тонкой очистки 2101-89 LUX-OIL с отстойником</t>
  </si>
  <si>
    <t>ЗЗ000048</t>
  </si>
  <si>
    <t>Датчик выключения вентилятора 08 ВАЗ 2103-3808800</t>
  </si>
  <si>
    <t>ЗЗ000055</t>
  </si>
  <si>
    <t>Патрубок вентиляции картера ВАЗ 2121</t>
  </si>
  <si>
    <t>ЗЗ000060</t>
  </si>
  <si>
    <t>Трос капота 01 2101-8406142</t>
  </si>
  <si>
    <t>ЗЗ000092</t>
  </si>
  <si>
    <t>Амортизатор "Газель" масляный</t>
  </si>
  <si>
    <t>ЗЗ000129</t>
  </si>
  <si>
    <t>Фильтр масляный 2101 SCT SM 102 SM 102</t>
  </si>
  <si>
    <t>ЗЗ000147</t>
  </si>
  <si>
    <t>Привод колеса короткий левый ВАЗ-21140</t>
  </si>
  <si>
    <t>ЗЗ000150</t>
  </si>
  <si>
    <t>Блок-фара ВАЗ 2114</t>
  </si>
  <si>
    <t>ЗЗ000156</t>
  </si>
  <si>
    <t>Привод колеса правый длинный ВАЗ-21140</t>
  </si>
  <si>
    <t>ЗЗ000169</t>
  </si>
  <si>
    <t>Провод высоковольтный к/т ВАЗ 21140 селикон</t>
  </si>
  <si>
    <t>ЗЗ000202</t>
  </si>
  <si>
    <t>Патрубки печки 2110 БРТ</t>
  </si>
  <si>
    <t>ЗЗ000204</t>
  </si>
  <si>
    <t>Термостат ВАЗ-2108 BAUTLER</t>
  </si>
  <si>
    <t>ЗЗ000219</t>
  </si>
  <si>
    <t>Датчик скорости 2110 прямоуг. разъем</t>
  </si>
  <si>
    <t>ЗЗ000340</t>
  </si>
  <si>
    <t>Диск передний тормозной ВАЗ 2121, 2131</t>
  </si>
  <si>
    <t>ЗЗ000341</t>
  </si>
  <si>
    <t>Цилиндр привода сцепления ВАЗ 2101-2107,2121</t>
  </si>
  <si>
    <t>ЗЗ000342</t>
  </si>
  <si>
    <t>Трос тормоза ручного ВИС 2346</t>
  </si>
  <si>
    <t>ЗЗ000346</t>
  </si>
  <si>
    <t>Сальник ступицы передней ВАЗ 2121,2131</t>
  </si>
  <si>
    <t>ЗЗ000348</t>
  </si>
  <si>
    <t>Сайленблок ВАЗ 2121,2131 (к-т 8шт)</t>
  </si>
  <si>
    <t>компл</t>
  </si>
  <si>
    <t>ЗЗ000381</t>
  </si>
  <si>
    <t>Подшипник ступицы передней ВАЗ (2121-3103020) 2007108 (32008)</t>
  </si>
  <si>
    <t>ЗЗ000426</t>
  </si>
  <si>
    <t>Вал карданный задний ВАЗ-2121 2123-2203012-10</t>
  </si>
  <si>
    <t>ЗЗ000427</t>
  </si>
  <si>
    <t>Вал карданный промежуточный ВАЗ-21213 21213-2202010</t>
  </si>
  <si>
    <t>ЗЗ000435</t>
  </si>
  <si>
    <t>Крестовина вала карданного ВАЗ-2121 2121-2202025</t>
  </si>
  <si>
    <t>ЗЗ000438</t>
  </si>
  <si>
    <t>Механизм рулевого управл. ВАЗ 21213 (короткий вал)</t>
  </si>
  <si>
    <t>ЗЗ000440</t>
  </si>
  <si>
    <t>Наконечник тяги рулевой левый ВАЗ 2108-099,15 2108-3414056</t>
  </si>
  <si>
    <t>ЗЗ000441</t>
  </si>
  <si>
    <t>Наконечник тяги рулевой правый ВАЗ 2108-099, 15 2108-3414057</t>
  </si>
  <si>
    <t>ЗЗ000442</t>
  </si>
  <si>
    <t>Опора шаровая верхняя ВАЗ 2101 2101-2904185</t>
  </si>
  <si>
    <t>ЗЗ000446</t>
  </si>
  <si>
    <t>Подшипник ступицы перед. ВАЗ-2108 6-256907 NPA 31013</t>
  </si>
  <si>
    <t>ЗЗ000453</t>
  </si>
  <si>
    <t>Реле стартера ВАЗ-2108 (4-х контактн) 90.3747</t>
  </si>
  <si>
    <t>ЗЗ000454</t>
  </si>
  <si>
    <t>Ремень ГРМ ВАЗ 2108-015 8-клап, ОКА 111 зубьев HF1755</t>
  </si>
  <si>
    <t>ЗЗ000455</t>
  </si>
  <si>
    <t>Ролик натяжной Гранта ВАЗ-2190</t>
  </si>
  <si>
    <t>ЗЗ000457</t>
  </si>
  <si>
    <t>Рычаг маятниковый с подшипником ВАЗ-21213 21213-3003080-01</t>
  </si>
  <si>
    <t>ЗЗ000460</t>
  </si>
  <si>
    <t>Сальник 2121-2302052</t>
  </si>
  <si>
    <t>ЗЗ000462</t>
  </si>
  <si>
    <t>Сальник штока выбора передач КПП ВАЗ 2108-1703042</t>
  </si>
  <si>
    <t>ЗЗ000466</t>
  </si>
  <si>
    <t>Сцепление в сборе ВАЗ-2108 2108-1601090</t>
  </si>
  <si>
    <t>ЗЗ000467</t>
  </si>
  <si>
    <t>Сцепление в сборе (корзин+диск+выжимной подш-к) Автоваз, ВИС ВАЗ-2121</t>
  </si>
  <si>
    <t>ЗЗ000469</t>
  </si>
  <si>
    <t>Термостат ВАЗ-2101</t>
  </si>
  <si>
    <t>ЗЗ000472</t>
  </si>
  <si>
    <t>Трос тормоза ручного передний ВАЗ 2121 2121-3508068</t>
  </si>
  <si>
    <t>ЗЗ000475</t>
  </si>
  <si>
    <t>Цилиндр тормозной главный ВАЗ 2108-15 с бачком 2108-3505008-01</t>
  </si>
  <si>
    <t>ЗЗ000476</t>
  </si>
  <si>
    <t>Цилиндр главный тормозной ВАЗ-2114</t>
  </si>
  <si>
    <t>ЗЗ000477</t>
  </si>
  <si>
    <t>Чашка пружины передней подвески ВАЗ 2121</t>
  </si>
  <si>
    <t>ЗЗ000486</t>
  </si>
  <si>
    <t>Амортизатор задний ВАЗ 2110-12,2170</t>
  </si>
  <si>
    <t>ЗЗ000487</t>
  </si>
  <si>
    <t>Вилка сцепления ВАЗ 2101-2103, 2106, 2107, 2121, 2131 2101-1601200</t>
  </si>
  <si>
    <t>ЗЗ000493</t>
  </si>
  <si>
    <t>Комплект привода ГРМ ВАЗ 2110-2112(16-ти клап.)</t>
  </si>
  <si>
    <t>ЗЗ000495</t>
  </si>
  <si>
    <t>К-т патрубков радиатора ВАЗ 2110</t>
  </si>
  <si>
    <t>ЗЗ000499</t>
  </si>
  <si>
    <t>Наконечник рулевой ВАЗ-2121 короткий 2121-3414116</t>
  </si>
  <si>
    <t>ЗЗ000500</t>
  </si>
  <si>
    <t>Насос водяной ВАЗ 2101-2107,2121 2101-1307010</t>
  </si>
  <si>
    <t>ЗЗ000508</t>
  </si>
  <si>
    <t>Бачок омывателя в сборе с двигателем 12v 1102.5208</t>
  </si>
  <si>
    <t>ЗЗ000511</t>
  </si>
  <si>
    <t>Хомут глушителя ВАЗ 2101 (48 мм)(стремянка)</t>
  </si>
  <si>
    <t>ЗЗ000512</t>
  </si>
  <si>
    <t>Цилиндр сцепления главный ВАЗ 2121,2131 2121-1602610</t>
  </si>
  <si>
    <t>ЗЗ000530</t>
  </si>
  <si>
    <t>Трос сцепления 2110-1602210 Ваз-2110</t>
  </si>
  <si>
    <t>ЗЗ000531</t>
  </si>
  <si>
    <t>Коврик салона резиновый ваз-2110</t>
  </si>
  <si>
    <t>ЗЗ000547</t>
  </si>
  <si>
    <t>Подшипник вала первичного КПП ВАЗ 180203(6203)</t>
  </si>
  <si>
    <t>ЗЗ000559</t>
  </si>
  <si>
    <t>Датчик Холла ВАЗ 2108-3706800СОАТЭ</t>
  </si>
  <si>
    <t>ЗЗ000560</t>
  </si>
  <si>
    <t>Замок зажигания ВАЗ 2110-3704005</t>
  </si>
  <si>
    <t>ЗЗ000561</t>
  </si>
  <si>
    <t>Катушка зажигания ВАЗ-2108-09,ЗИЛ-433360 Б27.3705СОАТЭ</t>
  </si>
  <si>
    <t>ЗЗ000569</t>
  </si>
  <si>
    <t>Насос топливный ВАЗ 2101-2107,2121,2131 2101-1106010-01</t>
  </si>
  <si>
    <t>ЗЗ000570</t>
  </si>
  <si>
    <t>Опора двигателя боковая ВАЗ 2108 2108-1001040</t>
  </si>
  <si>
    <t>ЗЗ000571</t>
  </si>
  <si>
    <t>Опора двигателя задняя ВАЗ 2108 2108-1001031</t>
  </si>
  <si>
    <t>ЗЗ000572</t>
  </si>
  <si>
    <t>Опора двигателя передняя ВАЗ 2108 2108-1001020</t>
  </si>
  <si>
    <t>ЗЗ000573</t>
  </si>
  <si>
    <t>Переключатель центральный 2105-3709010</t>
  </si>
  <si>
    <t>ЗЗ000577</t>
  </si>
  <si>
    <t>Регулятор холостого хода ВАЗ-21214, 2123 21203-1148300-01</t>
  </si>
  <si>
    <t>ЗЗ000583</t>
  </si>
  <si>
    <t>Стеклоподъемник передний ВАЗ 2121 21213-6104010/11</t>
  </si>
  <si>
    <t>ЗЗ000584</t>
  </si>
  <si>
    <t>Стойка передняя левая ВАЗ 2108-21099,2115 2108-2905003</t>
  </si>
  <si>
    <t>ЗЗ000585</t>
  </si>
  <si>
    <t>Стойка передняя правая ВАЗ 2108-21099,2115 2108-2905002</t>
  </si>
  <si>
    <t>ЗЗ000586</t>
  </si>
  <si>
    <t>Ступица колеса переднего ВАЗ 2121 2121-3103014</t>
  </si>
  <si>
    <t>ЗЗ000589</t>
  </si>
  <si>
    <t>Трос спидометра ВАЗ-21213 L=1350мм 21213-3819010 (ГВ307-11)</t>
  </si>
  <si>
    <t>ЗЗ000590</t>
  </si>
  <si>
    <t>Трос сцепления ВАЗ 2108-21099,2115 2108-1602210</t>
  </si>
  <si>
    <t>ЗЗ000592</t>
  </si>
  <si>
    <t>Фара галогеновая в сборе 21213-3711010</t>
  </si>
  <si>
    <t>ЗЗ000622</t>
  </si>
  <si>
    <t>Камера R16 УАЗ,Нива</t>
  </si>
  <si>
    <t>ЗЗ000627</t>
  </si>
  <si>
    <t>Автолампа H1 12V 55W</t>
  </si>
  <si>
    <t>ЗЗ000629</t>
  </si>
  <si>
    <t>Аптечка для ремонта безкамерных шин</t>
  </si>
  <si>
    <t>ЗЗ000646</t>
  </si>
  <si>
    <t>Амортизатор задний ВАЗ 2121,2131 2121-2915402</t>
  </si>
  <si>
    <t>ЗЗ000647</t>
  </si>
  <si>
    <t>Амортизатор передний ВАЗ 2121,2131 2121-2905402</t>
  </si>
  <si>
    <t>ЗЗ000648</t>
  </si>
  <si>
    <t>Барабан тормозной ВАЗ 2108-2115 2108-3502070-01</t>
  </si>
  <si>
    <t>ЗЗ000649</t>
  </si>
  <si>
    <t>Барабан тормозной ВАЗ-2121</t>
  </si>
  <si>
    <t>ЗЗ000650</t>
  </si>
  <si>
    <t>Блок выпрямителей генератора ВАЗ 2101 2101-3701315</t>
  </si>
  <si>
    <t>ЗЗ000653</t>
  </si>
  <si>
    <t>Вал привода насоса масл. ВАЗ 2101-2107,2121,2131 2101-1011235</t>
  </si>
  <si>
    <t>ЗЗ000664</t>
  </si>
  <si>
    <t>Глушитель основной ВАЗ-2108 2108-1201005-01</t>
  </si>
  <si>
    <t>ЗЗ000667</t>
  </si>
  <si>
    <t>Глушитель средняя часть ВАЗ 21213-1202005 Автоглушитель</t>
  </si>
  <si>
    <t>ЗЗ000678</t>
  </si>
  <si>
    <t>Замок зажигания ВАЗ-2123 2123-3704005</t>
  </si>
  <si>
    <t>ЗЗ000682</t>
  </si>
  <si>
    <t>Клапан запорный сист.пит. ВАЗ 2107-2115,31 2108-1107420-01</t>
  </si>
  <si>
    <t>ЗЗ000684</t>
  </si>
  <si>
    <t>Колодка тормозная задняя ВАЗ 2108-15</t>
  </si>
  <si>
    <t>ЗЗ000686</t>
  </si>
  <si>
    <t>Комплект ковриков ВАЗ-2121 2121-5109000</t>
  </si>
  <si>
    <t>ЗЗ000689</t>
  </si>
  <si>
    <t>Комплект прокладок двигателя ВАЗ 21213 полный</t>
  </si>
  <si>
    <t>ЗЗ000690</t>
  </si>
  <si>
    <t>Комплект прокладок разд.коробки ВАЗ 2121 2121-1800000</t>
  </si>
  <si>
    <t>ЗЗ000693</t>
  </si>
  <si>
    <t>Корпус распредвала ВАЗ 21213 (ВАЗ) в сб. 21213-1006033/10</t>
  </si>
  <si>
    <t>ЗЗ000697</t>
  </si>
  <si>
    <t>Маховик двигателя ВАЗ 2107,2131 21213-1005115</t>
  </si>
  <si>
    <t>ЗЗ000700</t>
  </si>
  <si>
    <t>Модуль зажигания ВАЗ (221504473) 2112-3705010-10</t>
  </si>
  <si>
    <t>ЗЗ000704</t>
  </si>
  <si>
    <t>Наконечник тяги рулевой ВАЗ 2121(2шт) 2121-3414138</t>
  </si>
  <si>
    <t>ЗЗ000711</t>
  </si>
  <si>
    <t>Насос масляный ВАЗ-2121, 21213, 2123 LUZAR</t>
  </si>
  <si>
    <t>ЗЗ000712</t>
  </si>
  <si>
    <t>Насос топливный (инжектор) Ween ВАЗ-2108/2112/2121/2123</t>
  </si>
  <si>
    <t>ЗЗ000714</t>
  </si>
  <si>
    <t>Опора стойки передней ВАЗ 2110-2112 2110-2902820</t>
  </si>
  <si>
    <t>ЗЗ000715</t>
  </si>
  <si>
    <t>Опора стойки передней ВАЗ2108-099,15 2108-2902820</t>
  </si>
  <si>
    <t>ЗЗ000721</t>
  </si>
  <si>
    <t>Привод правый передних колес ВАЗ 2121,2131 2121-2215010</t>
  </si>
  <si>
    <t>ЗЗ000726</t>
  </si>
  <si>
    <t>Радиатор алюминиевый ВАЗ-21213 21213-1301012</t>
  </si>
  <si>
    <t>ЗЗ000727</t>
  </si>
  <si>
    <t>Радиатор отопителя ВАЗ 2131ДААЗ 2105-8101060 ДААЗ</t>
  </si>
  <si>
    <t>ЗЗ000733</t>
  </si>
  <si>
    <t>Ремень ГРМ 16-ти клап.усил ВАЗ 2110 2110-1006040-BS136</t>
  </si>
  <si>
    <t>ЗЗ000739</t>
  </si>
  <si>
    <t>Рычаг клапана ВАЗ 2105-07, 21214, 2123(8шт) 21214-1007116-86</t>
  </si>
  <si>
    <t>ЗЗ000742</t>
  </si>
  <si>
    <t>Свеча зажигания ВАЗ (дв. 16-клап.,инжектор.,к-т 4шт</t>
  </si>
  <si>
    <t>ЗЗ000743</t>
  </si>
  <si>
    <t>Сидение водителя ВАЗ 2131</t>
  </si>
  <si>
    <t>ЗЗ000744</t>
  </si>
  <si>
    <t>Сидение пассажира ВАЗ 2131</t>
  </si>
  <si>
    <t>ЗЗ000745</t>
  </si>
  <si>
    <t>Стойка задняя ВАЗ 2110-2112 2110-2915004</t>
  </si>
  <si>
    <t>ЗЗ000746</t>
  </si>
  <si>
    <t>Стойка передняя левая ВАЗ 2110-2112 (СААЗ) 2110-2905003 СААЗ</t>
  </si>
  <si>
    <t>ЗЗ000748</t>
  </si>
  <si>
    <t>Стойка стабилизатора ВАЗ 2108-21099,2115 2108-2906050</t>
  </si>
  <si>
    <t>ЗЗ000752</t>
  </si>
  <si>
    <t>Трос тормоза ручного ВАЗ 2108-21099, 2115 2108-3508180 ДААЗ</t>
  </si>
  <si>
    <t>ЗЗ000756</t>
  </si>
  <si>
    <t>Фильтр топливный ВАЗ 2108-2115 инж. 2112-1117010</t>
  </si>
  <si>
    <t>ЗЗ000757</t>
  </si>
  <si>
    <t>Фильтр топливный ВАЗ(под защелку) 2123-1117010Седан</t>
  </si>
  <si>
    <t>ЗЗ000759</t>
  </si>
  <si>
    <t>Цепь ГРМ инжектор ВАЗ-21214</t>
  </si>
  <si>
    <t>ЗЗ000760</t>
  </si>
  <si>
    <t>Цилиндр суппорта правый ВАЗ 2121 2121-3501178</t>
  </si>
  <si>
    <t>ЗЗ000761</t>
  </si>
  <si>
    <t>Цилиндр сцепления главный ВАЗ-2123</t>
  </si>
  <si>
    <t>ЗЗ000763</t>
  </si>
  <si>
    <t>Цилиндр тормозной левый ВАЗ-2121 2121-3501045</t>
  </si>
  <si>
    <t>ЗЗ000764</t>
  </si>
  <si>
    <t>Шарнир внутренний левый ВАЗ 2121,2131 2121-2215055</t>
  </si>
  <si>
    <t>ЗЗ000765</t>
  </si>
  <si>
    <t>Шарнир внутренний правый ВАЗ 2121, 2131 2121-2215054</t>
  </si>
  <si>
    <t>ЗЗ000767</t>
  </si>
  <si>
    <t>Шатун с крышкой ВАЗ 2107, 2131 (4шт) 21213-1004045</t>
  </si>
  <si>
    <t>ЗЗ000768</t>
  </si>
  <si>
    <t>Шланг отопителя ВАЗ-2121 (к-т 2шт.) 2121-8101204/00</t>
  </si>
  <si>
    <t>ЗЗ000802</t>
  </si>
  <si>
    <t>Башмак натяжителя распредвала ВАЗ2107,2131(БРТИ) 21213-1006090-01</t>
  </si>
  <si>
    <t>ЗЗ000805</t>
  </si>
  <si>
    <t>Вал карданный задний ВИС 2346-2202010</t>
  </si>
  <si>
    <t>ЗЗ000817</t>
  </si>
  <si>
    <t>Втулка запорная полуоси ВАЗ 2121,21213,2123 2123-2403084</t>
  </si>
  <si>
    <t>ЗЗ000819</t>
  </si>
  <si>
    <t>Гайка М8 приемной трубы коллектора 2108-1203019</t>
  </si>
  <si>
    <t>ЗЗ000834</t>
  </si>
  <si>
    <t>Колодка тормозная передняя ВАЗ 2121, 2131 2121-3501090</t>
  </si>
  <si>
    <t>ЗЗ000837</t>
  </si>
  <si>
    <t>Кольца поршневые D76,4 хром (к-т) АвтоВАЗ 21080-1000100-31</t>
  </si>
  <si>
    <t>ЗЗ000862</t>
  </si>
  <si>
    <t>Механизм управления КПП ВАЗ-21074,21213(5 ступ.) 2107-1703008</t>
  </si>
  <si>
    <t>ЗЗ000866</t>
  </si>
  <si>
    <t>Насос масляный ВАЗ 2101 АвтоВАЗ 21010-1011010-00</t>
  </si>
  <si>
    <t>ЗЗ000868</t>
  </si>
  <si>
    <t>Насос омывателя 2108,2110 2108-5208009</t>
  </si>
  <si>
    <t>ЗЗ000869</t>
  </si>
  <si>
    <t>Насос омывателя ВАЗ 2110-5208009(1122-04)</t>
  </si>
  <si>
    <t>ЗЗ000870</t>
  </si>
  <si>
    <t>Насос омывателя ВАЗ-2108-2112,2123, ЗиЛ 12В 2110-5208009</t>
  </si>
  <si>
    <t>ЗЗ000872</t>
  </si>
  <si>
    <t>Натяжитель цепи ВАЗ 21213 21213-1006060</t>
  </si>
  <si>
    <t>ЗЗ000873</t>
  </si>
  <si>
    <t>Натяжитель цепи ВАЗ-21214 гидравл. ст.обр. 21214-1006060-01</t>
  </si>
  <si>
    <t>ЗЗ000879</t>
  </si>
  <si>
    <t>Подушка крепления глушителя ВАЗ 2108-1203073-20ХОРС</t>
  </si>
  <si>
    <t>ЗЗ000880</t>
  </si>
  <si>
    <t>Подушка опоры двигателя передней ВАЗ 2121,2131 2121-1001020</t>
  </si>
  <si>
    <t>ЗЗ000881</t>
  </si>
  <si>
    <t>Подшипник коленвала ВАЗ 2101,2121TRIALLI СТ 202</t>
  </si>
  <si>
    <t>ЗЗ000882</t>
  </si>
  <si>
    <t>Подшипник полуоси заднего моста ВАЗ 2121 208</t>
  </si>
  <si>
    <t>ЗЗ000883</t>
  </si>
  <si>
    <t>Подшипник универсальный (2101-1701031) 180502(62202)</t>
  </si>
  <si>
    <t>ЗЗ000884</t>
  </si>
  <si>
    <t>Подшипник универсальный 180603(62303)</t>
  </si>
  <si>
    <t>ЗЗ000885</t>
  </si>
  <si>
    <t>Подшипник универсальный 60203(6203Z)</t>
  </si>
  <si>
    <t>ЗЗ000892</t>
  </si>
  <si>
    <t>Провода выс,/вол ВАЗ 2105-07,21214 инж</t>
  </si>
  <si>
    <t>ЗЗ000906</t>
  </si>
  <si>
    <t>Радиатор отопителя ВАЗ-2111 2111-8101060</t>
  </si>
  <si>
    <t>ЗЗ000907</t>
  </si>
  <si>
    <t>Резонатор ВАЗ-21213 21213-1200020</t>
  </si>
  <si>
    <t>ЗЗ000908</t>
  </si>
  <si>
    <t>Реле втягивающее ВАЗ 2110-3708800</t>
  </si>
  <si>
    <t>ЗЗ000930</t>
  </si>
  <si>
    <t>Рычаг стеклоочистителя ВАЗ-2101-07,2121 2101-5205065</t>
  </si>
  <si>
    <t>ЗЗ000938</t>
  </si>
  <si>
    <t>Свечи ВАЗ-2108 (к-т=4шт) (ключ 21) MACTER Sport</t>
  </si>
  <si>
    <t>ЗЗ000944</t>
  </si>
  <si>
    <t>Труба приемная ВАЗ 21213-1203010-01</t>
  </si>
  <si>
    <t>ЗЗ000947</t>
  </si>
  <si>
    <t>Успокоитель цепи ВАЗ 21214 21214-1006100</t>
  </si>
  <si>
    <t>ЗЗ000950</t>
  </si>
  <si>
    <t>Фильтр масляный ВАЗ(302) 2110-1012005Цитрон</t>
  </si>
  <si>
    <t>ЗЗ000961</t>
  </si>
  <si>
    <t>Шестерня маслонасоса ВАЗ 2101 2101-1011228-у</t>
  </si>
  <si>
    <t>ЗЗ000969</t>
  </si>
  <si>
    <t>Электробензонасос ВАЗ 2108,2110-2115 (KENO,USA) 2112-1139009-31(TSN7.2.1 KNV)</t>
  </si>
  <si>
    <t>ЗЗ000970</t>
  </si>
  <si>
    <t>Электродвигатель отопителя Газель,ВАЗ-2101-07 2101-8101080-01</t>
  </si>
  <si>
    <t>ЗЗ000977</t>
  </si>
  <si>
    <t>Датчик положения дроссельной заслонки ВАЗ-2110-12 36.3855</t>
  </si>
  <si>
    <t>ЗЗ000984</t>
  </si>
  <si>
    <t>Опора двигателя задняя ВАЗ 2110 2110-1001031</t>
  </si>
  <si>
    <t>ЗЗ000986</t>
  </si>
  <si>
    <t>Переключатель стеклоподъемника ВАЗ-2108-99,ГАЗ-311 92.3709</t>
  </si>
  <si>
    <t>ЗЗ000989</t>
  </si>
  <si>
    <t>Подшипник спец.назначения 180202(6202)</t>
  </si>
  <si>
    <t>ЗЗ000990</t>
  </si>
  <si>
    <t>Подшипник спец.назначения 180303(6303)</t>
  </si>
  <si>
    <t>ЗЗ000991</t>
  </si>
  <si>
    <t>Подшипник задней ступицы NEWSUN, TORQUE ВАЗ-2108</t>
  </si>
  <si>
    <t>ЗЗ000995</t>
  </si>
  <si>
    <t>Пружина передней подвески ВАЗ 2121 2121-2902712</t>
  </si>
  <si>
    <t>ЗЗ000998</t>
  </si>
  <si>
    <t>Сцепление ВАЗ 2110 2110-1601090</t>
  </si>
  <si>
    <t>ЗЗ001007</t>
  </si>
  <si>
    <t>Ремень + ролики ГРМ 21126 GATES</t>
  </si>
  <si>
    <t>ЗЗ001020</t>
  </si>
  <si>
    <t>Ролик натяжной ВАЗ 2108,2110-2115 2108-1006120 н/о</t>
  </si>
  <si>
    <t>ЗЗ001021</t>
  </si>
  <si>
    <t>Ролик натяжной ВАЗ 2110-2112 2112-1006120</t>
  </si>
  <si>
    <t>ЗЗ001022</t>
  </si>
  <si>
    <t>Ролик опорный ВАЗ 2110-2112 2112-1006135</t>
  </si>
  <si>
    <t>ЗЗ001023</t>
  </si>
  <si>
    <t>Свеча зажигания ЭЗ Блистер А17ДВРк-т 4шт</t>
  </si>
  <si>
    <t>ЗЗ001024</t>
  </si>
  <si>
    <t>Термостат н/о ВАЗ-2110 (инжекторн.) 2110-1306010-03</t>
  </si>
  <si>
    <t>ЗЗ001026</t>
  </si>
  <si>
    <t>Цилиндр задний тормозной /2104-015, 2121,2170/ "РЕМОФФ" Р2105-3502040-10Р</t>
  </si>
  <si>
    <t>ЗЗ001054</t>
  </si>
  <si>
    <t>Бачок расширительный ВАЗ 2108-21099 2108-1311014</t>
  </si>
  <si>
    <t>ЗЗ001055</t>
  </si>
  <si>
    <t>Втулка амортизатора задн. ВАЗ 2101-07(на 2 аморт-ра) 2101-2906231(к-т)</t>
  </si>
  <si>
    <t>ЗЗ001072</t>
  </si>
  <si>
    <t>Рулевой редуктор ВАЗ 21214 21214-3400014-10</t>
  </si>
  <si>
    <t>ЗЗ001073</t>
  </si>
  <si>
    <t>Стартер 12В ВАЗ-2101 2101-3708000(35.3708-01)</t>
  </si>
  <si>
    <t>ЗЗ001079</t>
  </si>
  <si>
    <t>Штанги реактивные ВАЗ 2101-2107, 2121( к-т-5шт) 2101-2912000</t>
  </si>
  <si>
    <t>ЗЗ001102</t>
  </si>
  <si>
    <t>Блок выпрямителей генератора ВАЗ-2108-2112(100А) БПВ5102.3771.320-10</t>
  </si>
  <si>
    <t>ЗЗ001114</t>
  </si>
  <si>
    <t>Вентиль ГАЗ-31105(для бескамерной шины) 31105-3106040</t>
  </si>
  <si>
    <t>ЗЗ001129</t>
  </si>
  <si>
    <t>Датчик массового расхода воздуха ВАЗ-2112 2112-1130010</t>
  </si>
  <si>
    <t>ЗЗ001163</t>
  </si>
  <si>
    <t>Комплект патрубков печки ВАЗ 2110-2112 2110-8101200</t>
  </si>
  <si>
    <t>ЗЗ001211</t>
  </si>
  <si>
    <t>Прокладка клапан.крышки силикон.ВАЗ 2108-15 2108-1003270</t>
  </si>
  <si>
    <t>ЗЗ001224</t>
  </si>
  <si>
    <t>Редуктор моста переднего ВАЗ 2121-2131 21213-2302010</t>
  </si>
  <si>
    <t>ЗЗ001235</t>
  </si>
  <si>
    <t>Сальник дифференциала правый ВАЗ 2108-15,полуоси 2121-23 2110-2301034</t>
  </si>
  <si>
    <t>ЗЗ001254</t>
  </si>
  <si>
    <t>Трос ручного тормоза ВАЗ 21213-23,2131 2123-3508180</t>
  </si>
  <si>
    <t>ЗЗ001280</t>
  </si>
  <si>
    <t>Щетка стеклоочистителя SCT 9403 (43см)</t>
  </si>
  <si>
    <t>ЗЗ001284</t>
  </si>
  <si>
    <t>Электровентилятор двойной с кожухом ВАЗ-2121 21214-1300025</t>
  </si>
  <si>
    <t>ЗЗ001292</t>
  </si>
  <si>
    <t>Патрубки печки 2101 (к-кт 2 шт) с хомутами (2101-8101200/204)</t>
  </si>
  <si>
    <t>ЗЗ001356</t>
  </si>
  <si>
    <t>Регулятор напряжения ВАЗ-2108,09,099,10,213 61.3702-02(60.3702)</t>
  </si>
  <si>
    <t>ЗЗ001359</t>
  </si>
  <si>
    <t>Щеткодержатель ВАЗ,Газель (с интегр.схемой) 2110-3701500(К1216)(611.3702)</t>
  </si>
  <si>
    <t>ЗЗ001381</t>
  </si>
  <si>
    <t>Регулятор холостого хода ВАЗ 2112-1148300-01</t>
  </si>
  <si>
    <t>ЗЗ001422</t>
  </si>
  <si>
    <t>Жгут резиновый для бескамерных шин L-210</t>
  </si>
  <si>
    <t>ЗЗ001424</t>
  </si>
  <si>
    <t>Набор для ремонта бескамерных шин DD0324</t>
  </si>
  <si>
    <t>ЗЗ001434</t>
  </si>
  <si>
    <t>Электробензонасос в сборе ВАЗ 2131 21214-1139009</t>
  </si>
  <si>
    <t>ЗЗ001444</t>
  </si>
  <si>
    <t>Крышка бачка расш. ВАЗ 2108-2115, ОКА 2108-1311065</t>
  </si>
  <si>
    <t>ЗЗ001477</t>
  </si>
  <si>
    <t>Упор газовый ВАЗ 2108-21099,2131 2108-6308010</t>
  </si>
  <si>
    <t>ЗЗ001478</t>
  </si>
  <si>
    <t>Элемент фильтрующий с прокладкой 074115562 VAG</t>
  </si>
  <si>
    <t>ЗЗ001580</t>
  </si>
  <si>
    <t>Датчик ДМРВ ВАЗ-2108/10 ЕВРО-3 (0 280 218 116) BOSCH 2112-1130010</t>
  </si>
  <si>
    <t>ЗЗ001619</t>
  </si>
  <si>
    <t>Синхронизатор КПП ВАЗ-2101-07, 2121-21213</t>
  </si>
  <si>
    <t>ЗЗ001623</t>
  </si>
  <si>
    <t>Стартер ВАЗ - 2108-099, 2113-015 моторедукторный "LKD" 21082-3708010</t>
  </si>
  <si>
    <t>ЗЗ001790</t>
  </si>
  <si>
    <t>Глушитель средняя часть ВАЗ 2108-1202005</t>
  </si>
  <si>
    <t>ЗЗ001809</t>
  </si>
  <si>
    <t>Колодки тормозные передние BREMBO (P83117)</t>
  </si>
  <si>
    <t>ЗЗ001826</t>
  </si>
  <si>
    <t>Опора ДВС 2112 (гитара) ВАЗ-БРТ</t>
  </si>
  <si>
    <t>ЗЗ001845</t>
  </si>
  <si>
    <t>Подшипник колонки рулевой 3110.3302 с втулкой 6-1000805 2108-3401120-003</t>
  </si>
  <si>
    <t>ЗЗ001850</t>
  </si>
  <si>
    <t>Диск колеса VW микроавтобус штамп</t>
  </si>
  <si>
    <t>ЗЗ001864</t>
  </si>
  <si>
    <t>Промывка инжектора 1л В76695</t>
  </si>
  <si>
    <t>ЗЗ001870</t>
  </si>
  <si>
    <t>Фильтр очистки масла ВАЗ-2108,09,10,2111,2112 2108-1012005 (НК) Колан</t>
  </si>
  <si>
    <t>ЗЗ001877</t>
  </si>
  <si>
    <t>Антигель дизельного топлива 0.946л на 470л HI-GEAR HG3427</t>
  </si>
  <si>
    <t>ЗЗ001878</t>
  </si>
  <si>
    <t>Суперкомплекс для дизельных двигателей Speed Diesel Zusatz артикул 1975 фас.1л</t>
  </si>
  <si>
    <t>ЗЗ002474</t>
  </si>
  <si>
    <t>Вал карданный передний ВАЗ 2121 2121-2203012</t>
  </si>
  <si>
    <t>ЗЗ002477</t>
  </si>
  <si>
    <t>Кольцо глушителя медно-граф.с креплением 2110 2110-1206056</t>
  </si>
  <si>
    <t>ЗЗ002478</t>
  </si>
  <si>
    <t>Комбинация приборов ВАЗ-21214 инжектор</t>
  </si>
  <si>
    <t>ЗЗ002480</t>
  </si>
  <si>
    <t>Редуктор моста заднего ВАЗ 2106 2106-2402010</t>
  </si>
  <si>
    <t>ЗЗ002481</t>
  </si>
  <si>
    <t>Реле поворотов ВАЗ (3-х конт.)(712.3777) 2108-3747010 (495-3747)</t>
  </si>
  <si>
    <t>ЗЗ002482</t>
  </si>
  <si>
    <t>Ручка стеклоподъемника ВАЗ 2108-2115,2131 б/колп.2108-6104064</t>
  </si>
  <si>
    <t>ЗЗ002485</t>
  </si>
  <si>
    <t>Фильтр очистки воздуха салона ВАЗ-2123 (9.7.26) 2123-8122010</t>
  </si>
  <si>
    <t>ЗЗ002487</t>
  </si>
  <si>
    <t>Шланг сцепления ВАЗ 2101-2107, 2121, 2131 2101-1602590</t>
  </si>
  <si>
    <t>ЗЗ002488</t>
  </si>
  <si>
    <t>Шланг тормозной передний ВАЗ 2121 2121-3506060</t>
  </si>
  <si>
    <t>ЗЗ002492</t>
  </si>
  <si>
    <t>Кран отопителя ВАЗ-2108 2108-8101150</t>
  </si>
  <si>
    <t>ЗЗ002493</t>
  </si>
  <si>
    <t>Шланг тормозной передний ВАЗ-2108 2108-3506060</t>
  </si>
  <si>
    <t>ЗЗ002496</t>
  </si>
  <si>
    <t>Флюс паяльный Ф-38Н (фас.0,5л)</t>
  </si>
  <si>
    <t>ЗЗ002497</t>
  </si>
  <si>
    <t>Стекло ветровое ВАЗ-2121 2121-5206010</t>
  </si>
  <si>
    <t>ЗЗ002498</t>
  </si>
  <si>
    <t>Уплотнитель стекла ветрового ВАЗ-2121 2121-5206054</t>
  </si>
  <si>
    <t>ЗЗ002504</t>
  </si>
  <si>
    <t>Колодка дисковая MB Sprinter LP1983 DELPHI в компл</t>
  </si>
  <si>
    <t>ЗЗ002505</t>
  </si>
  <si>
    <t>Колодка передняя MB Sprinter VW BP43121 в компл</t>
  </si>
  <si>
    <t>ЗЗ002507</t>
  </si>
  <si>
    <t>Колодка тормозная Фольксваген Т4 2.0/1,9Д/2.4Д 15 05Р605 LPR в компл</t>
  </si>
  <si>
    <t>ЗЗ002510</t>
  </si>
  <si>
    <t>Коммутатор с катушкой в сборе VW VPM6N0905104</t>
  </si>
  <si>
    <t>ЗЗ002514</t>
  </si>
  <si>
    <t>Подшипник опоры карданного вала BZCB-209 FEBEST</t>
  </si>
  <si>
    <t>ЗЗ002517</t>
  </si>
  <si>
    <t>Свеча 2470 BUR5ET VL22 NGK</t>
  </si>
  <si>
    <t>ЗЗ002520</t>
  </si>
  <si>
    <t>Сцепление в сборе HYUNDAI Tucson 2.0л 826842</t>
  </si>
  <si>
    <t>ЗЗ002521</t>
  </si>
  <si>
    <t>Термостат 044121113 VAG</t>
  </si>
  <si>
    <t>ЗЗ002522</t>
  </si>
  <si>
    <t>Колодка дисковая тормозная SP1273 SANGSIN в компл</t>
  </si>
  <si>
    <t>ЗЗ002523</t>
  </si>
  <si>
    <t>Фильтр салона К1288 FILTRON</t>
  </si>
  <si>
    <t>ЗЗ002535</t>
  </si>
  <si>
    <t>Лампа Н27/2 philips</t>
  </si>
  <si>
    <t>ЗЗ002626</t>
  </si>
  <si>
    <t>Диск 5,5х14/4х98 D58,6 ET35 серебро</t>
  </si>
  <si>
    <t>КД000205</t>
  </si>
  <si>
    <t>Лента (скотч) двусторонняя клейкая на вспененной основе 19мм 5м</t>
  </si>
  <si>
    <t>КД000323</t>
  </si>
  <si>
    <t>Изолента "ABRO" (синяя)</t>
  </si>
  <si>
    <t>КД000324</t>
  </si>
  <si>
    <t>Изолента 19мм*30м черная</t>
  </si>
  <si>
    <t>КД000642</t>
  </si>
  <si>
    <t>Изолента ПВХ 19мм*20м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</si>
  <si>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</si>
  <si>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</si>
  <si>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</si>
  <si>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</si>
  <si>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</si>
  <si>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</si>
  <si>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Беспалых Владимир Владимирович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</si>
  <si>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</si>
  <si>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</si>
  <si>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</si>
  <si>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</si>
  <si>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</si>
  <si>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</si>
  <si>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Поставщик 1</t>
  </si>
  <si>
    <t>Поставщик 2</t>
  </si>
  <si>
    <t>Поставщик 3</t>
  </si>
  <si>
    <t>Аблякимов Рустем Энверович Начальник УМТС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</si>
</sst>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dd/mm/yy;@"/>
    <numFmt numFmtId="166" formatCode="#,##0.000"/>
    <numFmt numFmtId="167" formatCode="_-* #,##0.00_р_._-;\-* #,##0.00_р_._-;_-* \-??_р_._-;_-@_-"/>
    <numFmt numFmtId="168" formatCode="#,##0.00_ ;\-#,##0.00\ "/>
  </numFmts>
  <fonts count="15">
    <font>
      <sz val="10"/>
      <name val="Arial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.5"/>
      <color rgb="FF000000"/>
      <name val="Calibri"/>
      <family val="2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67" fontId="14" fillId="0" borderId="0" applyBorder="0" applyProtection="0"/>
    <xf numFmtId="0" fontId="1" fillId="0" borderId="0"/>
    <xf numFmtId="164" fontId="1" fillId="0" borderId="0" applyBorder="0" applyProtection="0"/>
  </cellStyleXfs>
  <cellXfs count="60">
    <xf numFmtId="0" fontId="0" fillId="0" borderId="0" xfId="0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left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65" fontId="11" fillId="0" borderId="2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  <protection locked="0"/>
    </xf>
    <xf numFmtId="168" fontId="11" fillId="4" borderId="1" xfId="1" applyNumberFormat="1" applyFont="1" applyFill="1" applyBorder="1" applyAlignment="1" applyProtection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5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257</xdr:row>
      <xdr:rowOff>110880</xdr:rowOff>
    </xdr:from>
    <xdr:to>
      <xdr:col>29</xdr:col>
      <xdr:colOff>1440</xdr:colOff>
      <xdr:row>257</xdr:row>
      <xdr:rowOff>111240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034480" y="5746716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112320</xdr:rowOff>
    </xdr:from>
    <xdr:to>
      <xdr:col>29</xdr:col>
      <xdr:colOff>1440</xdr:colOff>
      <xdr:row>56</xdr:row>
      <xdr:rowOff>112680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034480" y="1232820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57</xdr:row>
      <xdr:rowOff>111600</xdr:rowOff>
    </xdr:from>
    <xdr:to>
      <xdr:col>29</xdr:col>
      <xdr:colOff>1440</xdr:colOff>
      <xdr:row>57</xdr:row>
      <xdr:rowOff>111960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034480" y="1249848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110880</xdr:rowOff>
    </xdr:from>
    <xdr:to>
      <xdr:col>29</xdr:col>
      <xdr:colOff>1440</xdr:colOff>
      <xdr:row>55</xdr:row>
      <xdr:rowOff>111240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034480" y="1200492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7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8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9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0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1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2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3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4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5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6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7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8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19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0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1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2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3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4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5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6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7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8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29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0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1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2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3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4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5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6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7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8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39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40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65520</xdr:colOff>
      <xdr:row>50</xdr:row>
      <xdr:rowOff>12240</xdr:rowOff>
    </xdr:to>
    <xdr:sp macro="" textlink="">
      <xdr:nvSpPr>
        <xdr:cNvPr id="41" name="shapetype_202" hidden="1"/>
        <xdr:cNvSpPr/>
      </xdr:nvSpPr>
      <xdr:spPr>
        <a:xfrm>
          <a:off x="0" y="0"/>
          <a:ext cx="10477440" cy="105987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277"/>
  <sheetViews>
    <sheetView tabSelected="1" view="pageBreakPreview" zoomScale="70" zoomScaleNormal="70" zoomScalePageLayoutView="70" workbookViewId="0">
      <pane xSplit="3" topLeftCell="D1" activePane="topRight" state="frozen"/>
      <selection activeCell="A25" sqref="A25"/>
      <selection pane="topRight" activeCell="H28" sqref="H28"/>
    </sheetView>
  </sheetViews>
  <sheetFormatPr defaultColWidth="8.85546875" defaultRowHeight="12.75"/>
  <cols>
    <col min="1" max="1" width="4.42578125" style="15" customWidth="1"/>
    <col min="2" max="2" width="12.7109375" style="15" customWidth="1"/>
    <col min="3" max="3" width="46.710937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20.1406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95" customHeight="1">
      <c r="V3" s="16"/>
      <c r="AA3" s="15" t="s">
        <v>2</v>
      </c>
    </row>
    <row r="4" spans="1:30" ht="1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9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22.9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5" customHeight="1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7.649999999999999" customHeight="1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8.600000000000001" customHeight="1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33.6" customHeight="1">
      <c r="C10" s="20" t="s">
        <v>12</v>
      </c>
      <c r="D10" s="13" t="s">
        <v>13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3.85" customHeight="1">
      <c r="C11" s="20" t="s">
        <v>14</v>
      </c>
      <c r="D11" s="13" t="s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4.35" customHeight="1">
      <c r="C12" s="20" t="s">
        <v>16</v>
      </c>
      <c r="D12" s="13" t="s">
        <v>17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7" customHeight="1"/>
    <row r="14" spans="1:30" ht="23.85" customHeight="1">
      <c r="A14" s="11" t="s">
        <v>18</v>
      </c>
      <c r="B14" s="11" t="s">
        <v>19</v>
      </c>
      <c r="C14" s="11" t="s">
        <v>20</v>
      </c>
      <c r="D14" s="11" t="s">
        <v>21</v>
      </c>
      <c r="E14" s="11" t="s">
        <v>22</v>
      </c>
      <c r="F14" s="11" t="s">
        <v>23</v>
      </c>
      <c r="G14" s="11"/>
      <c r="H14" s="11"/>
      <c r="I14" s="11"/>
      <c r="J14" s="10" t="s">
        <v>556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557</v>
      </c>
      <c r="M16" s="21" t="s">
        <v>558</v>
      </c>
      <c r="N16" s="21" t="s">
        <v>559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14.25">
      <c r="A18" s="27">
        <v>1</v>
      </c>
      <c r="B18" s="28" t="s">
        <v>64</v>
      </c>
      <c r="C18" s="29" t="s">
        <v>65</v>
      </c>
      <c r="D18" s="30" t="s">
        <v>66</v>
      </c>
      <c r="E18" s="31">
        <v>1</v>
      </c>
      <c r="F18" s="32"/>
      <c r="G18" s="31"/>
      <c r="H18" s="33"/>
      <c r="I18" s="33"/>
      <c r="J18" s="34">
        <v>1.0379</v>
      </c>
      <c r="K18" s="31" t="str">
        <f t="shared" ref="K18:K59" si="0">IF(SUM(F18)=0,"",F18*J18)</f>
        <v/>
      </c>
      <c r="L18" s="35">
        <v>340.47300000000001</v>
      </c>
      <c r="M18" s="36">
        <v>347.76</v>
      </c>
      <c r="N18" s="36">
        <v>324.26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8">
        <f t="shared" ref="AA18:AA81" si="1">COUNTIF(K18:Z18,"&gt;0")</f>
        <v>3</v>
      </c>
      <c r="AB18" s="39">
        <f t="shared" ref="AB18:AB81" si="2">CEILING(SUM(K18:Z18)/COUNTIF(K18:Z18,"&gt;0"),0.01)</f>
        <v>337.5</v>
      </c>
      <c r="AC18" s="39">
        <f t="shared" ref="AC18:AC81" si="3">AB18*E18</f>
        <v>337.5</v>
      </c>
      <c r="AD18" s="40">
        <f t="shared" ref="AD18:AD81" si="4">STDEV(K18:Z18)/AB18*100</f>
        <v>3.5642111476050293</v>
      </c>
    </row>
    <row r="19" spans="1:30" ht="14.25">
      <c r="A19" s="27">
        <v>2</v>
      </c>
      <c r="B19" s="28" t="s">
        <v>67</v>
      </c>
      <c r="C19" s="29" t="s">
        <v>68</v>
      </c>
      <c r="D19" s="30" t="s">
        <v>66</v>
      </c>
      <c r="E19" s="31">
        <v>1</v>
      </c>
      <c r="F19" s="32"/>
      <c r="G19" s="31"/>
      <c r="H19" s="33"/>
      <c r="I19" s="33"/>
      <c r="J19" s="34">
        <v>1.0379</v>
      </c>
      <c r="K19" s="31" t="str">
        <f t="shared" si="0"/>
        <v/>
      </c>
      <c r="L19" s="35">
        <v>511.03500000000003</v>
      </c>
      <c r="M19" s="36">
        <v>510.2</v>
      </c>
      <c r="N19" s="36">
        <v>486.7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8">
        <f t="shared" si="1"/>
        <v>3</v>
      </c>
      <c r="AB19" s="39">
        <f t="shared" si="2"/>
        <v>502.65000000000003</v>
      </c>
      <c r="AC19" s="39">
        <f t="shared" si="3"/>
        <v>502.65000000000003</v>
      </c>
      <c r="AD19" s="40">
        <f t="shared" si="4"/>
        <v>2.7484502242552238</v>
      </c>
    </row>
    <row r="20" spans="1:30" ht="14.25">
      <c r="A20" s="27">
        <v>3</v>
      </c>
      <c r="B20" s="28" t="s">
        <v>69</v>
      </c>
      <c r="C20" s="29" t="s">
        <v>70</v>
      </c>
      <c r="D20" s="30" t="s">
        <v>66</v>
      </c>
      <c r="E20" s="31">
        <v>1</v>
      </c>
      <c r="F20" s="32"/>
      <c r="G20" s="31"/>
      <c r="H20" s="33"/>
      <c r="I20" s="33"/>
      <c r="J20" s="34">
        <v>1.0379</v>
      </c>
      <c r="K20" s="31" t="str">
        <f t="shared" si="0"/>
        <v/>
      </c>
      <c r="L20" s="35">
        <v>115.227</v>
      </c>
      <c r="M20" s="36">
        <v>133.24</v>
      </c>
      <c r="N20" s="36">
        <v>109.74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8">
        <f t="shared" si="1"/>
        <v>3</v>
      </c>
      <c r="AB20" s="39">
        <f t="shared" si="2"/>
        <v>119.41</v>
      </c>
      <c r="AC20" s="39">
        <f t="shared" si="3"/>
        <v>119.41</v>
      </c>
      <c r="AD20" s="40">
        <f t="shared" si="4"/>
        <v>10.295453932799903</v>
      </c>
    </row>
    <row r="21" spans="1:30" ht="14.25">
      <c r="A21" s="27">
        <v>4</v>
      </c>
      <c r="B21" s="28" t="s">
        <v>71</v>
      </c>
      <c r="C21" s="29" t="s">
        <v>72</v>
      </c>
      <c r="D21" s="30" t="s">
        <v>66</v>
      </c>
      <c r="E21" s="31">
        <v>1</v>
      </c>
      <c r="F21" s="32"/>
      <c r="G21" s="31"/>
      <c r="H21" s="33"/>
      <c r="I21" s="33"/>
      <c r="J21" s="34">
        <v>1.0379</v>
      </c>
      <c r="K21" s="31" t="str">
        <f t="shared" si="0"/>
        <v/>
      </c>
      <c r="L21" s="35">
        <v>17.577000000000002</v>
      </c>
      <c r="M21" s="36">
        <v>20.239999999999998</v>
      </c>
      <c r="N21" s="36">
        <v>16.739999999999998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8">
        <f t="shared" si="1"/>
        <v>3</v>
      </c>
      <c r="AB21" s="39">
        <f t="shared" si="2"/>
        <v>18.190000000000001</v>
      </c>
      <c r="AC21" s="39">
        <f t="shared" si="3"/>
        <v>18.190000000000001</v>
      </c>
      <c r="AD21" s="40">
        <f t="shared" si="4"/>
        <v>10.047631523431688</v>
      </c>
    </row>
    <row r="22" spans="1:30" ht="14.25">
      <c r="A22" s="27">
        <v>5</v>
      </c>
      <c r="B22" s="28" t="s">
        <v>73</v>
      </c>
      <c r="C22" s="29" t="s">
        <v>74</v>
      </c>
      <c r="D22" s="30" t="s">
        <v>66</v>
      </c>
      <c r="E22" s="31">
        <v>1</v>
      </c>
      <c r="F22" s="32"/>
      <c r="G22" s="31"/>
      <c r="H22" s="33"/>
      <c r="I22" s="33"/>
      <c r="J22" s="34">
        <v>1.0379</v>
      </c>
      <c r="K22" s="31" t="str">
        <f t="shared" si="0"/>
        <v/>
      </c>
      <c r="L22" s="35">
        <v>116.529</v>
      </c>
      <c r="M22" s="36">
        <v>134.47999999999999</v>
      </c>
      <c r="N22" s="36">
        <v>110.98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8">
        <f t="shared" si="1"/>
        <v>3</v>
      </c>
      <c r="AB22" s="39">
        <f t="shared" si="2"/>
        <v>120.67</v>
      </c>
      <c r="AC22" s="39">
        <f t="shared" si="3"/>
        <v>120.67</v>
      </c>
      <c r="AD22" s="40">
        <f t="shared" si="4"/>
        <v>10.179266332097795</v>
      </c>
    </row>
    <row r="23" spans="1:30" ht="14.25">
      <c r="A23" s="27">
        <v>6</v>
      </c>
      <c r="B23" s="28" t="s">
        <v>75</v>
      </c>
      <c r="C23" s="29" t="s">
        <v>76</v>
      </c>
      <c r="D23" s="30" t="s">
        <v>66</v>
      </c>
      <c r="E23" s="31">
        <v>1</v>
      </c>
      <c r="F23" s="32"/>
      <c r="G23" s="31"/>
      <c r="H23" s="33"/>
      <c r="I23" s="33"/>
      <c r="J23" s="34">
        <v>1.0379</v>
      </c>
      <c r="K23" s="31" t="str">
        <f t="shared" si="0"/>
        <v/>
      </c>
      <c r="L23" s="35">
        <v>34.503</v>
      </c>
      <c r="M23" s="36">
        <v>46.36</v>
      </c>
      <c r="N23" s="36">
        <v>32.86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8">
        <f t="shared" si="1"/>
        <v>3</v>
      </c>
      <c r="AB23" s="39">
        <f t="shared" si="2"/>
        <v>37.910000000000004</v>
      </c>
      <c r="AC23" s="39">
        <f t="shared" si="3"/>
        <v>37.910000000000004</v>
      </c>
      <c r="AD23" s="40">
        <f t="shared" si="4"/>
        <v>19.429935899482984</v>
      </c>
    </row>
    <row r="24" spans="1:30" ht="14.25">
      <c r="A24" s="27">
        <v>7</v>
      </c>
      <c r="B24" s="28" t="s">
        <v>77</v>
      </c>
      <c r="C24" s="29" t="s">
        <v>78</v>
      </c>
      <c r="D24" s="30" t="s">
        <v>66</v>
      </c>
      <c r="E24" s="31">
        <v>1</v>
      </c>
      <c r="F24" s="32"/>
      <c r="G24" s="31"/>
      <c r="H24" s="33"/>
      <c r="I24" s="33"/>
      <c r="J24" s="34">
        <v>1.0379</v>
      </c>
      <c r="K24" s="31" t="str">
        <f t="shared" si="0"/>
        <v/>
      </c>
      <c r="L24" s="35">
        <v>517.54499999999996</v>
      </c>
      <c r="M24" s="36">
        <v>516.4</v>
      </c>
      <c r="N24" s="36">
        <v>492.9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8">
        <f t="shared" si="1"/>
        <v>3</v>
      </c>
      <c r="AB24" s="39">
        <f t="shared" si="2"/>
        <v>508.95</v>
      </c>
      <c r="AC24" s="39">
        <f t="shared" si="3"/>
        <v>508.95</v>
      </c>
      <c r="AD24" s="40">
        <f t="shared" si="4"/>
        <v>2.7330878520405815</v>
      </c>
    </row>
    <row r="25" spans="1:30" ht="25.5">
      <c r="A25" s="27">
        <v>8</v>
      </c>
      <c r="B25" s="28" t="s">
        <v>79</v>
      </c>
      <c r="C25" s="29" t="s">
        <v>80</v>
      </c>
      <c r="D25" s="30" t="s">
        <v>66</v>
      </c>
      <c r="E25" s="31">
        <v>1</v>
      </c>
      <c r="F25" s="32"/>
      <c r="G25" s="31"/>
      <c r="H25" s="33"/>
      <c r="I25" s="33"/>
      <c r="J25" s="34">
        <v>1.0379</v>
      </c>
      <c r="K25" s="31" t="str">
        <f t="shared" si="0"/>
        <v/>
      </c>
      <c r="L25" s="35">
        <v>157.542</v>
      </c>
      <c r="M25" s="36">
        <v>173.54</v>
      </c>
      <c r="N25" s="36">
        <v>150.04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8">
        <f t="shared" si="1"/>
        <v>3</v>
      </c>
      <c r="AB25" s="39">
        <f t="shared" si="2"/>
        <v>160.38</v>
      </c>
      <c r="AC25" s="39">
        <f t="shared" si="3"/>
        <v>160.38</v>
      </c>
      <c r="AD25" s="40">
        <f t="shared" si="4"/>
        <v>7.4842472443065953</v>
      </c>
    </row>
    <row r="26" spans="1:30" ht="14.25">
      <c r="A26" s="27">
        <v>9</v>
      </c>
      <c r="B26" s="28" t="s">
        <v>81</v>
      </c>
      <c r="C26" s="29" t="s">
        <v>82</v>
      </c>
      <c r="D26" s="30" t="s">
        <v>66</v>
      </c>
      <c r="E26" s="31">
        <v>1</v>
      </c>
      <c r="F26" s="32"/>
      <c r="G26" s="31"/>
      <c r="H26" s="33"/>
      <c r="I26" s="33"/>
      <c r="J26" s="34">
        <v>1.0379</v>
      </c>
      <c r="K26" s="31" t="str">
        <f t="shared" si="0"/>
        <v/>
      </c>
      <c r="L26" s="35">
        <v>752.55600000000004</v>
      </c>
      <c r="M26" s="36">
        <v>740.22</v>
      </c>
      <c r="N26" s="36">
        <v>716.72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8">
        <f t="shared" si="1"/>
        <v>3</v>
      </c>
      <c r="AB26" s="39">
        <f t="shared" si="2"/>
        <v>736.5</v>
      </c>
      <c r="AC26" s="39">
        <f t="shared" si="3"/>
        <v>736.5</v>
      </c>
      <c r="AD26" s="40">
        <f t="shared" si="4"/>
        <v>2.4718968348249835</v>
      </c>
    </row>
    <row r="27" spans="1:30" ht="14.25">
      <c r="A27" s="27">
        <v>10</v>
      </c>
      <c r="B27" s="28" t="s">
        <v>83</v>
      </c>
      <c r="C27" s="29" t="s">
        <v>84</v>
      </c>
      <c r="D27" s="30" t="s">
        <v>66</v>
      </c>
      <c r="E27" s="31">
        <v>1</v>
      </c>
      <c r="F27" s="32"/>
      <c r="G27" s="31"/>
      <c r="H27" s="33"/>
      <c r="I27" s="33"/>
      <c r="J27" s="34">
        <v>1.0379</v>
      </c>
      <c r="K27" s="31" t="str">
        <f t="shared" si="0"/>
        <v/>
      </c>
      <c r="L27" s="35">
        <v>134.75700000000001</v>
      </c>
      <c r="M27" s="36">
        <v>151.84</v>
      </c>
      <c r="N27" s="36">
        <v>128.34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8">
        <f t="shared" si="1"/>
        <v>3</v>
      </c>
      <c r="AB27" s="39">
        <f t="shared" si="2"/>
        <v>138.32</v>
      </c>
      <c r="AC27" s="39">
        <f t="shared" si="3"/>
        <v>138.32</v>
      </c>
      <c r="AD27" s="40">
        <f t="shared" si="4"/>
        <v>8.7816075555735065</v>
      </c>
    </row>
    <row r="28" spans="1:30" ht="14.25">
      <c r="A28" s="27">
        <v>11</v>
      </c>
      <c r="B28" s="28" t="s">
        <v>85</v>
      </c>
      <c r="C28" s="29" t="s">
        <v>86</v>
      </c>
      <c r="D28" s="30" t="s">
        <v>66</v>
      </c>
      <c r="E28" s="31">
        <v>1</v>
      </c>
      <c r="F28" s="32"/>
      <c r="G28" s="31"/>
      <c r="H28" s="33"/>
      <c r="I28" s="33"/>
      <c r="J28" s="34">
        <v>1.0379</v>
      </c>
      <c r="K28" s="31" t="str">
        <f t="shared" si="0"/>
        <v/>
      </c>
      <c r="L28" s="35">
        <v>82.677000000000007</v>
      </c>
      <c r="M28" s="36">
        <v>102.24</v>
      </c>
      <c r="N28" s="36">
        <v>78.739999999999995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8">
        <f t="shared" si="1"/>
        <v>3</v>
      </c>
      <c r="AB28" s="39">
        <f t="shared" si="2"/>
        <v>87.89</v>
      </c>
      <c r="AC28" s="39">
        <f t="shared" si="3"/>
        <v>87.89</v>
      </c>
      <c r="AD28" s="40">
        <f t="shared" si="4"/>
        <v>14.320297711232904</v>
      </c>
    </row>
    <row r="29" spans="1:30" ht="14.25">
      <c r="A29" s="27">
        <v>12</v>
      </c>
      <c r="B29" s="28" t="s">
        <v>87</v>
      </c>
      <c r="C29" s="29" t="s">
        <v>88</v>
      </c>
      <c r="D29" s="30" t="s">
        <v>66</v>
      </c>
      <c r="E29" s="31">
        <v>1</v>
      </c>
      <c r="F29" s="32"/>
      <c r="G29" s="31"/>
      <c r="H29" s="33"/>
      <c r="I29" s="33"/>
      <c r="J29" s="34">
        <v>1.0379</v>
      </c>
      <c r="K29" s="31" t="str">
        <f t="shared" si="0"/>
        <v/>
      </c>
      <c r="L29" s="35">
        <v>374.976</v>
      </c>
      <c r="M29" s="36">
        <v>380.62</v>
      </c>
      <c r="N29" s="36">
        <v>357.12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8">
        <f t="shared" si="1"/>
        <v>3</v>
      </c>
      <c r="AB29" s="39">
        <f t="shared" si="2"/>
        <v>370.91</v>
      </c>
      <c r="AC29" s="39">
        <f t="shared" si="3"/>
        <v>370.91</v>
      </c>
      <c r="AD29" s="40">
        <f t="shared" si="4"/>
        <v>3.3073917040284675</v>
      </c>
    </row>
    <row r="30" spans="1:30" ht="14.25">
      <c r="A30" s="27">
        <v>13</v>
      </c>
      <c r="B30" s="28" t="s">
        <v>89</v>
      </c>
      <c r="C30" s="29" t="s">
        <v>90</v>
      </c>
      <c r="D30" s="30" t="s">
        <v>66</v>
      </c>
      <c r="E30" s="31">
        <v>1</v>
      </c>
      <c r="F30" s="32"/>
      <c r="G30" s="31"/>
      <c r="H30" s="33"/>
      <c r="I30" s="33"/>
      <c r="J30" s="34">
        <v>1.0379</v>
      </c>
      <c r="K30" s="31" t="str">
        <f t="shared" si="0"/>
        <v/>
      </c>
      <c r="L30" s="35">
        <v>408.17700000000002</v>
      </c>
      <c r="M30" s="36">
        <v>412.24</v>
      </c>
      <c r="N30" s="36">
        <v>388.74</v>
      </c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8">
        <f t="shared" si="1"/>
        <v>3</v>
      </c>
      <c r="AB30" s="39">
        <f t="shared" si="2"/>
        <v>403.06</v>
      </c>
      <c r="AC30" s="39">
        <f t="shared" si="3"/>
        <v>403.06</v>
      </c>
      <c r="AD30" s="40">
        <f t="shared" si="4"/>
        <v>3.1162162431558382</v>
      </c>
    </row>
    <row r="31" spans="1:30" ht="14.25">
      <c r="A31" s="27">
        <v>14</v>
      </c>
      <c r="B31" s="28" t="s">
        <v>91</v>
      </c>
      <c r="C31" s="29" t="s">
        <v>92</v>
      </c>
      <c r="D31" s="30" t="s">
        <v>66</v>
      </c>
      <c r="E31" s="31">
        <v>1</v>
      </c>
      <c r="F31" s="32"/>
      <c r="G31" s="31"/>
      <c r="H31" s="33"/>
      <c r="I31" s="33"/>
      <c r="J31" s="34">
        <v>1.0379</v>
      </c>
      <c r="K31" s="31" t="str">
        <f t="shared" si="0"/>
        <v/>
      </c>
      <c r="L31" s="35">
        <v>106.764</v>
      </c>
      <c r="M31" s="36">
        <v>125.18</v>
      </c>
      <c r="N31" s="36">
        <v>101.68</v>
      </c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8">
        <f t="shared" si="1"/>
        <v>3</v>
      </c>
      <c r="AB31" s="39">
        <f t="shared" si="2"/>
        <v>111.21000000000001</v>
      </c>
      <c r="AC31" s="39">
        <f t="shared" si="3"/>
        <v>111.21000000000001</v>
      </c>
      <c r="AD31" s="40">
        <f t="shared" si="4"/>
        <v>11.117918185681242</v>
      </c>
    </row>
    <row r="32" spans="1:30" ht="14.25">
      <c r="A32" s="27">
        <v>15</v>
      </c>
      <c r="B32" s="28" t="s">
        <v>93</v>
      </c>
      <c r="C32" s="29" t="s">
        <v>94</v>
      </c>
      <c r="D32" s="30" t="s">
        <v>66</v>
      </c>
      <c r="E32" s="31">
        <v>1</v>
      </c>
      <c r="F32" s="32"/>
      <c r="G32" s="31"/>
      <c r="H32" s="33"/>
      <c r="I32" s="33"/>
      <c r="J32" s="34">
        <v>1.0379</v>
      </c>
      <c r="K32" s="31" t="str">
        <f t="shared" si="0"/>
        <v/>
      </c>
      <c r="L32" s="35">
        <v>1597.5540000000001</v>
      </c>
      <c r="M32" s="36">
        <v>1544.98</v>
      </c>
      <c r="N32" s="36">
        <v>1521.48</v>
      </c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8">
        <f t="shared" si="1"/>
        <v>3</v>
      </c>
      <c r="AB32" s="39">
        <f t="shared" si="2"/>
        <v>1554.68</v>
      </c>
      <c r="AC32" s="39">
        <f t="shared" si="3"/>
        <v>1554.68</v>
      </c>
      <c r="AD32" s="40">
        <f t="shared" si="4"/>
        <v>2.5054644908742247</v>
      </c>
    </row>
    <row r="33" spans="1:30" ht="14.25">
      <c r="A33" s="27">
        <v>16</v>
      </c>
      <c r="B33" s="28" t="s">
        <v>95</v>
      </c>
      <c r="C33" s="29" t="s">
        <v>96</v>
      </c>
      <c r="D33" s="30" t="s">
        <v>66</v>
      </c>
      <c r="E33" s="31">
        <v>1</v>
      </c>
      <c r="F33" s="32"/>
      <c r="G33" s="31"/>
      <c r="H33" s="33"/>
      <c r="I33" s="33"/>
      <c r="J33" s="34">
        <v>1.0379</v>
      </c>
      <c r="K33" s="31" t="str">
        <f t="shared" si="0"/>
        <v/>
      </c>
      <c r="L33" s="35">
        <v>266.25900000000001</v>
      </c>
      <c r="M33" s="36">
        <v>277.08</v>
      </c>
      <c r="N33" s="36">
        <v>253.58</v>
      </c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8">
        <f t="shared" si="1"/>
        <v>3</v>
      </c>
      <c r="AB33" s="39">
        <f t="shared" si="2"/>
        <v>265.64</v>
      </c>
      <c r="AC33" s="39">
        <f t="shared" si="3"/>
        <v>265.64</v>
      </c>
      <c r="AD33" s="40">
        <f t="shared" si="4"/>
        <v>4.4278856143435918</v>
      </c>
    </row>
    <row r="34" spans="1:30" ht="14.25">
      <c r="A34" s="27">
        <v>17</v>
      </c>
      <c r="B34" s="28" t="s">
        <v>97</v>
      </c>
      <c r="C34" s="29" t="s">
        <v>98</v>
      </c>
      <c r="D34" s="30" t="s">
        <v>66</v>
      </c>
      <c r="E34" s="31">
        <v>1</v>
      </c>
      <c r="F34" s="32"/>
      <c r="G34" s="31"/>
      <c r="H34" s="33"/>
      <c r="I34" s="33"/>
      <c r="J34" s="34">
        <v>1.0379</v>
      </c>
      <c r="K34" s="31" t="str">
        <f t="shared" si="0"/>
        <v/>
      </c>
      <c r="L34" s="35">
        <v>2564.94</v>
      </c>
      <c r="M34" s="36">
        <v>2466.3000000000002</v>
      </c>
      <c r="N34" s="36">
        <v>2442.8000000000002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8">
        <f t="shared" si="1"/>
        <v>3</v>
      </c>
      <c r="AB34" s="39">
        <f t="shared" si="2"/>
        <v>2491.35</v>
      </c>
      <c r="AC34" s="39">
        <f t="shared" si="3"/>
        <v>2491.35</v>
      </c>
      <c r="AD34" s="40">
        <f t="shared" si="4"/>
        <v>2.6013111764929846</v>
      </c>
    </row>
    <row r="35" spans="1:30" ht="14.25">
      <c r="A35" s="27">
        <v>18</v>
      </c>
      <c r="B35" s="28" t="s">
        <v>99</v>
      </c>
      <c r="C35" s="29" t="s">
        <v>100</v>
      </c>
      <c r="D35" s="30" t="s">
        <v>66</v>
      </c>
      <c r="E35" s="31">
        <v>1</v>
      </c>
      <c r="F35" s="32"/>
      <c r="G35" s="31"/>
      <c r="H35" s="33"/>
      <c r="I35" s="33"/>
      <c r="J35" s="34">
        <v>1.0379</v>
      </c>
      <c r="K35" s="31" t="str">
        <f t="shared" si="0"/>
        <v/>
      </c>
      <c r="L35" s="35">
        <v>3348.7440000000001</v>
      </c>
      <c r="M35" s="36">
        <v>3212.78</v>
      </c>
      <c r="N35" s="36">
        <v>3189.28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8">
        <f t="shared" si="1"/>
        <v>3</v>
      </c>
      <c r="AB35" s="39">
        <f t="shared" si="2"/>
        <v>3250.27</v>
      </c>
      <c r="AC35" s="39">
        <f t="shared" si="3"/>
        <v>3250.27</v>
      </c>
      <c r="AD35" s="40">
        <f t="shared" si="4"/>
        <v>2.6486523419842354</v>
      </c>
    </row>
    <row r="36" spans="1:30" ht="14.25">
      <c r="A36" s="27">
        <v>19</v>
      </c>
      <c r="B36" s="28" t="s">
        <v>101</v>
      </c>
      <c r="C36" s="29" t="s">
        <v>102</v>
      </c>
      <c r="D36" s="30" t="s">
        <v>66</v>
      </c>
      <c r="E36" s="31">
        <v>1</v>
      </c>
      <c r="F36" s="32"/>
      <c r="G36" s="31"/>
      <c r="H36" s="33"/>
      <c r="I36" s="33"/>
      <c r="J36" s="34">
        <v>1.0379</v>
      </c>
      <c r="K36" s="31" t="str">
        <f t="shared" si="0"/>
        <v/>
      </c>
      <c r="L36" s="35">
        <v>2057.8110000000001</v>
      </c>
      <c r="M36" s="36">
        <v>1983.32</v>
      </c>
      <c r="N36" s="36">
        <v>1959.82</v>
      </c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8">
        <f t="shared" si="1"/>
        <v>3</v>
      </c>
      <c r="AB36" s="39">
        <f t="shared" si="2"/>
        <v>2000.32</v>
      </c>
      <c r="AC36" s="39">
        <f t="shared" si="3"/>
        <v>2000.32</v>
      </c>
      <c r="AD36" s="40">
        <f t="shared" si="4"/>
        <v>2.5575355391234766</v>
      </c>
    </row>
    <row r="37" spans="1:30" ht="14.25">
      <c r="A37" s="27">
        <v>20</v>
      </c>
      <c r="B37" s="28" t="s">
        <v>103</v>
      </c>
      <c r="C37" s="29" t="s">
        <v>104</v>
      </c>
      <c r="D37" s="30" t="s">
        <v>66</v>
      </c>
      <c r="E37" s="31">
        <v>1</v>
      </c>
      <c r="F37" s="32"/>
      <c r="G37" s="31"/>
      <c r="H37" s="33"/>
      <c r="I37" s="33"/>
      <c r="J37" s="34">
        <v>1.0379</v>
      </c>
      <c r="K37" s="31" t="str">
        <f t="shared" si="0"/>
        <v/>
      </c>
      <c r="L37" s="35">
        <v>715.44899999999996</v>
      </c>
      <c r="M37" s="36">
        <v>704.88</v>
      </c>
      <c r="N37" s="36">
        <v>681.38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8">
        <f t="shared" si="1"/>
        <v>3</v>
      </c>
      <c r="AB37" s="39">
        <f t="shared" si="2"/>
        <v>700.57</v>
      </c>
      <c r="AC37" s="39">
        <f t="shared" si="3"/>
        <v>700.57</v>
      </c>
      <c r="AD37" s="40">
        <f t="shared" si="4"/>
        <v>2.4892165898179099</v>
      </c>
    </row>
    <row r="38" spans="1:30" ht="14.25">
      <c r="A38" s="27">
        <v>21</v>
      </c>
      <c r="B38" s="28" t="s">
        <v>105</v>
      </c>
      <c r="C38" s="29" t="s">
        <v>106</v>
      </c>
      <c r="D38" s="30" t="s">
        <v>66</v>
      </c>
      <c r="E38" s="31">
        <v>1</v>
      </c>
      <c r="F38" s="32"/>
      <c r="G38" s="31"/>
      <c r="H38" s="33"/>
      <c r="I38" s="33"/>
      <c r="J38" s="34">
        <v>1.0379</v>
      </c>
      <c r="K38" s="31" t="str">
        <f t="shared" si="0"/>
        <v/>
      </c>
      <c r="L38" s="35">
        <v>749.952</v>
      </c>
      <c r="M38" s="36">
        <v>737.74</v>
      </c>
      <c r="N38" s="36">
        <v>714.24</v>
      </c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8">
        <f t="shared" si="1"/>
        <v>3</v>
      </c>
      <c r="AB38" s="39">
        <f t="shared" si="2"/>
        <v>733.98</v>
      </c>
      <c r="AC38" s="39">
        <f t="shared" si="3"/>
        <v>733.98</v>
      </c>
      <c r="AD38" s="40">
        <f t="shared" si="4"/>
        <v>2.4729413308971178</v>
      </c>
    </row>
    <row r="39" spans="1:30" ht="14.25">
      <c r="A39" s="27">
        <v>22</v>
      </c>
      <c r="B39" s="28" t="s">
        <v>107</v>
      </c>
      <c r="C39" s="29" t="s">
        <v>108</v>
      </c>
      <c r="D39" s="30" t="s">
        <v>66</v>
      </c>
      <c r="E39" s="31">
        <v>1</v>
      </c>
      <c r="F39" s="32"/>
      <c r="G39" s="31"/>
      <c r="H39" s="33"/>
      <c r="I39" s="33"/>
      <c r="J39" s="34">
        <v>1.0379</v>
      </c>
      <c r="K39" s="31" t="str">
        <f t="shared" si="0"/>
        <v/>
      </c>
      <c r="L39" s="35">
        <v>992.12400000000002</v>
      </c>
      <c r="M39" s="36">
        <v>968.38</v>
      </c>
      <c r="N39" s="36">
        <v>944.88</v>
      </c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8">
        <f t="shared" si="1"/>
        <v>3</v>
      </c>
      <c r="AB39" s="39">
        <f t="shared" si="2"/>
        <v>968.47</v>
      </c>
      <c r="AC39" s="39">
        <f t="shared" si="3"/>
        <v>968.47</v>
      </c>
      <c r="AD39" s="40">
        <f t="shared" si="4"/>
        <v>2.4391158233978345</v>
      </c>
    </row>
    <row r="40" spans="1:30" ht="14.25">
      <c r="A40" s="27">
        <v>23</v>
      </c>
      <c r="B40" s="28" t="s">
        <v>109</v>
      </c>
      <c r="C40" s="29" t="s">
        <v>110</v>
      </c>
      <c r="D40" s="30" t="s">
        <v>66</v>
      </c>
      <c r="E40" s="31">
        <v>1</v>
      </c>
      <c r="F40" s="32"/>
      <c r="G40" s="31"/>
      <c r="H40" s="33"/>
      <c r="I40" s="33"/>
      <c r="J40" s="34">
        <v>1.0379</v>
      </c>
      <c r="K40" s="31" t="str">
        <f t="shared" si="0"/>
        <v/>
      </c>
      <c r="L40" s="35">
        <v>619.75199999999995</v>
      </c>
      <c r="M40" s="36">
        <v>613.74</v>
      </c>
      <c r="N40" s="36">
        <v>590.24</v>
      </c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8">
        <f t="shared" si="1"/>
        <v>3</v>
      </c>
      <c r="AB40" s="39">
        <f t="shared" si="2"/>
        <v>607.91999999999996</v>
      </c>
      <c r="AC40" s="39">
        <f t="shared" si="3"/>
        <v>607.91999999999996</v>
      </c>
      <c r="AD40" s="40">
        <f t="shared" si="4"/>
        <v>2.565417275676193</v>
      </c>
    </row>
    <row r="41" spans="1:30" ht="14.25">
      <c r="A41" s="27">
        <v>24</v>
      </c>
      <c r="B41" s="28" t="s">
        <v>111</v>
      </c>
      <c r="C41" s="29" t="s">
        <v>112</v>
      </c>
      <c r="D41" s="30" t="s">
        <v>66</v>
      </c>
      <c r="E41" s="31">
        <v>1</v>
      </c>
      <c r="F41" s="32"/>
      <c r="G41" s="31"/>
      <c r="H41" s="33"/>
      <c r="I41" s="33"/>
      <c r="J41" s="34">
        <v>1.0379</v>
      </c>
      <c r="K41" s="31" t="str">
        <f t="shared" si="0"/>
        <v/>
      </c>
      <c r="L41" s="35">
        <v>1709.5260000000001</v>
      </c>
      <c r="M41" s="36">
        <v>1651.62</v>
      </c>
      <c r="N41" s="36">
        <v>1628.12</v>
      </c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8">
        <f t="shared" si="1"/>
        <v>3</v>
      </c>
      <c r="AB41" s="39">
        <f t="shared" si="2"/>
        <v>1663.0900000000001</v>
      </c>
      <c r="AC41" s="39">
        <f t="shared" si="3"/>
        <v>1663.0900000000001</v>
      </c>
      <c r="AD41" s="40">
        <f t="shared" si="4"/>
        <v>2.5192430052220391</v>
      </c>
    </row>
    <row r="42" spans="1:30" ht="14.25">
      <c r="A42" s="27">
        <v>25</v>
      </c>
      <c r="B42" s="28" t="s">
        <v>113</v>
      </c>
      <c r="C42" s="29" t="s">
        <v>114</v>
      </c>
      <c r="D42" s="30" t="s">
        <v>66</v>
      </c>
      <c r="E42" s="31">
        <v>1</v>
      </c>
      <c r="F42" s="32"/>
      <c r="G42" s="31"/>
      <c r="H42" s="33"/>
      <c r="I42" s="33"/>
      <c r="J42" s="34">
        <v>1.0379</v>
      </c>
      <c r="K42" s="31" t="str">
        <f t="shared" si="0"/>
        <v/>
      </c>
      <c r="L42" s="35">
        <v>1016.862</v>
      </c>
      <c r="M42" s="36">
        <v>991.94</v>
      </c>
      <c r="N42" s="36">
        <v>968.44</v>
      </c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8">
        <f t="shared" si="1"/>
        <v>3</v>
      </c>
      <c r="AB42" s="39">
        <f t="shared" si="2"/>
        <v>992.42000000000007</v>
      </c>
      <c r="AC42" s="39">
        <f t="shared" si="3"/>
        <v>992.42000000000007</v>
      </c>
      <c r="AD42" s="40">
        <f t="shared" si="4"/>
        <v>2.4399427377242011</v>
      </c>
    </row>
    <row r="43" spans="1:30" ht="14.25">
      <c r="A43" s="27">
        <v>26</v>
      </c>
      <c r="B43" s="28" t="s">
        <v>115</v>
      </c>
      <c r="C43" s="29" t="s">
        <v>116</v>
      </c>
      <c r="D43" s="30" t="s">
        <v>66</v>
      </c>
      <c r="E43" s="31">
        <v>1</v>
      </c>
      <c r="F43" s="32"/>
      <c r="G43" s="31"/>
      <c r="H43" s="33"/>
      <c r="I43" s="33"/>
      <c r="J43" s="34">
        <v>1.0379</v>
      </c>
      <c r="K43" s="31" t="str">
        <f t="shared" si="0"/>
        <v/>
      </c>
      <c r="L43" s="35">
        <v>1626.1980000000001</v>
      </c>
      <c r="M43" s="36">
        <v>1572.26</v>
      </c>
      <c r="N43" s="36">
        <v>1548.76</v>
      </c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8">
        <f t="shared" si="1"/>
        <v>3</v>
      </c>
      <c r="AB43" s="39">
        <f t="shared" si="2"/>
        <v>1582.41</v>
      </c>
      <c r="AC43" s="39">
        <f t="shared" si="3"/>
        <v>1582.41</v>
      </c>
      <c r="AD43" s="40">
        <f t="shared" si="4"/>
        <v>2.5090518801619028</v>
      </c>
    </row>
    <row r="44" spans="1:30" ht="14.25">
      <c r="A44" s="27">
        <v>27</v>
      </c>
      <c r="B44" s="28" t="s">
        <v>117</v>
      </c>
      <c r="C44" s="29" t="s">
        <v>118</v>
      </c>
      <c r="D44" s="30" t="s">
        <v>66</v>
      </c>
      <c r="E44" s="31">
        <v>1</v>
      </c>
      <c r="F44" s="32"/>
      <c r="G44" s="31"/>
      <c r="H44" s="33"/>
      <c r="I44" s="33"/>
      <c r="J44" s="34">
        <v>1.0379</v>
      </c>
      <c r="K44" s="31" t="str">
        <f t="shared" si="0"/>
        <v/>
      </c>
      <c r="L44" s="35">
        <v>160.797</v>
      </c>
      <c r="M44" s="36">
        <v>176.64</v>
      </c>
      <c r="N44" s="36">
        <v>153.13999999999999</v>
      </c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8">
        <f t="shared" si="1"/>
        <v>3</v>
      </c>
      <c r="AB44" s="39">
        <f t="shared" si="2"/>
        <v>163.53</v>
      </c>
      <c r="AC44" s="39">
        <f t="shared" si="3"/>
        <v>163.53</v>
      </c>
      <c r="AD44" s="40">
        <f t="shared" si="4"/>
        <v>7.329096072693658</v>
      </c>
    </row>
    <row r="45" spans="1:30" ht="14.25">
      <c r="A45" s="27">
        <v>28</v>
      </c>
      <c r="B45" s="28" t="s">
        <v>119</v>
      </c>
      <c r="C45" s="29" t="s">
        <v>120</v>
      </c>
      <c r="D45" s="30" t="s">
        <v>121</v>
      </c>
      <c r="E45" s="31">
        <v>1</v>
      </c>
      <c r="F45" s="32"/>
      <c r="G45" s="31"/>
      <c r="H45" s="33"/>
      <c r="I45" s="33"/>
      <c r="J45" s="34">
        <v>1.0379</v>
      </c>
      <c r="K45" s="31" t="str">
        <f t="shared" si="0"/>
        <v/>
      </c>
      <c r="L45" s="35">
        <v>1304.604</v>
      </c>
      <c r="M45" s="36">
        <v>1265.98</v>
      </c>
      <c r="N45" s="36">
        <v>1242.48</v>
      </c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8">
        <f t="shared" si="1"/>
        <v>3</v>
      </c>
      <c r="AB45" s="39">
        <f t="shared" si="2"/>
        <v>1271.03</v>
      </c>
      <c r="AC45" s="39">
        <f t="shared" si="3"/>
        <v>1271.03</v>
      </c>
      <c r="AD45" s="40">
        <f t="shared" si="4"/>
        <v>2.4678666719113709</v>
      </c>
    </row>
    <row r="46" spans="1:30" ht="25.5">
      <c r="A46" s="27">
        <v>29</v>
      </c>
      <c r="B46" s="28" t="s">
        <v>122</v>
      </c>
      <c r="C46" s="29" t="s">
        <v>123</v>
      </c>
      <c r="D46" s="30" t="s">
        <v>66</v>
      </c>
      <c r="E46" s="31">
        <v>1</v>
      </c>
      <c r="F46" s="32"/>
      <c r="G46" s="31"/>
      <c r="H46" s="33"/>
      <c r="I46" s="33"/>
      <c r="J46" s="34">
        <v>1.0379</v>
      </c>
      <c r="K46" s="31" t="str">
        <f t="shared" si="0"/>
        <v/>
      </c>
      <c r="L46" s="35">
        <v>589.80600000000004</v>
      </c>
      <c r="M46" s="36">
        <v>585.22</v>
      </c>
      <c r="N46" s="36">
        <v>561.72</v>
      </c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8">
        <f t="shared" si="1"/>
        <v>3</v>
      </c>
      <c r="AB46" s="39">
        <f t="shared" si="2"/>
        <v>578.91999999999996</v>
      </c>
      <c r="AC46" s="39">
        <f t="shared" si="3"/>
        <v>578.91999999999996</v>
      </c>
      <c r="AD46" s="40">
        <f t="shared" si="4"/>
        <v>2.6026219114242153</v>
      </c>
    </row>
    <row r="47" spans="1:30" ht="14.25">
      <c r="A47" s="27">
        <v>30</v>
      </c>
      <c r="B47" s="28" t="s">
        <v>124</v>
      </c>
      <c r="C47" s="29" t="s">
        <v>125</v>
      </c>
      <c r="D47" s="30" t="s">
        <v>66</v>
      </c>
      <c r="E47" s="31">
        <v>1</v>
      </c>
      <c r="F47" s="32"/>
      <c r="G47" s="31"/>
      <c r="H47" s="33"/>
      <c r="I47" s="33"/>
      <c r="J47" s="34">
        <v>1.0379</v>
      </c>
      <c r="K47" s="31" t="str">
        <f t="shared" si="0"/>
        <v/>
      </c>
      <c r="L47" s="35">
        <v>6897.9960000000001</v>
      </c>
      <c r="M47" s="36">
        <v>6593.02</v>
      </c>
      <c r="N47" s="36">
        <v>6569.52</v>
      </c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8">
        <f t="shared" si="1"/>
        <v>3</v>
      </c>
      <c r="AB47" s="39">
        <f t="shared" si="2"/>
        <v>6686.85</v>
      </c>
      <c r="AC47" s="39">
        <f t="shared" si="3"/>
        <v>6686.85</v>
      </c>
      <c r="AD47" s="40">
        <f t="shared" si="4"/>
        <v>2.7402881393254366</v>
      </c>
    </row>
    <row r="48" spans="1:30" ht="25.5">
      <c r="A48" s="27">
        <v>31</v>
      </c>
      <c r="B48" s="28" t="s">
        <v>126</v>
      </c>
      <c r="C48" s="29" t="s">
        <v>127</v>
      </c>
      <c r="D48" s="30" t="s">
        <v>66</v>
      </c>
      <c r="E48" s="31">
        <v>1</v>
      </c>
      <c r="F48" s="32"/>
      <c r="G48" s="31"/>
      <c r="H48" s="33"/>
      <c r="I48" s="33"/>
      <c r="J48" s="34">
        <v>1.0379</v>
      </c>
      <c r="K48" s="31" t="str">
        <f t="shared" si="0"/>
        <v/>
      </c>
      <c r="L48" s="35">
        <v>8435.6579999999994</v>
      </c>
      <c r="M48" s="36">
        <v>8371.3863199999996</v>
      </c>
      <c r="N48" s="36">
        <v>8033.96</v>
      </c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8">
        <f t="shared" si="1"/>
        <v>3</v>
      </c>
      <c r="AB48" s="39">
        <f t="shared" si="2"/>
        <v>8280.34</v>
      </c>
      <c r="AC48" s="39">
        <f t="shared" si="3"/>
        <v>8280.34</v>
      </c>
      <c r="AD48" s="40">
        <f t="shared" si="4"/>
        <v>2.6058504998434824</v>
      </c>
    </row>
    <row r="49" spans="1:30" ht="14.25">
      <c r="A49" s="27">
        <v>32</v>
      </c>
      <c r="B49" s="28" t="s">
        <v>128</v>
      </c>
      <c r="C49" s="29" t="s">
        <v>129</v>
      </c>
      <c r="D49" s="30" t="s">
        <v>66</v>
      </c>
      <c r="E49" s="31">
        <v>1</v>
      </c>
      <c r="F49" s="32"/>
      <c r="G49" s="31"/>
      <c r="H49" s="33"/>
      <c r="I49" s="33"/>
      <c r="J49" s="34">
        <v>1.0379</v>
      </c>
      <c r="K49" s="31" t="str">
        <f t="shared" si="0"/>
        <v/>
      </c>
      <c r="L49" s="35">
        <v>561.81299999999999</v>
      </c>
      <c r="M49" s="36">
        <v>557.53251999999998</v>
      </c>
      <c r="N49" s="36">
        <v>535.05999999999995</v>
      </c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8">
        <f t="shared" si="1"/>
        <v>3</v>
      </c>
      <c r="AB49" s="39">
        <f t="shared" si="2"/>
        <v>551.47</v>
      </c>
      <c r="AC49" s="39">
        <f t="shared" si="3"/>
        <v>551.47</v>
      </c>
      <c r="AD49" s="40">
        <f t="shared" si="4"/>
        <v>2.6058450882712365</v>
      </c>
    </row>
    <row r="50" spans="1:30" ht="14.25">
      <c r="A50" s="27">
        <v>33</v>
      </c>
      <c r="B50" s="28" t="s">
        <v>130</v>
      </c>
      <c r="C50" s="29" t="s">
        <v>131</v>
      </c>
      <c r="D50" s="30" t="s">
        <v>66</v>
      </c>
      <c r="E50" s="31">
        <v>1</v>
      </c>
      <c r="F50" s="32"/>
      <c r="G50" s="31"/>
      <c r="H50" s="33"/>
      <c r="I50" s="33"/>
      <c r="J50" s="34">
        <v>1.0379</v>
      </c>
      <c r="K50" s="31" t="str">
        <f t="shared" si="0"/>
        <v/>
      </c>
      <c r="L50" s="35">
        <v>6152.6009999999997</v>
      </c>
      <c r="M50" s="36">
        <v>6105.7240400000001</v>
      </c>
      <c r="N50" s="36">
        <v>5859.62</v>
      </c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8">
        <f t="shared" si="1"/>
        <v>3</v>
      </c>
      <c r="AB50" s="39">
        <f t="shared" si="2"/>
        <v>6039.32</v>
      </c>
      <c r="AC50" s="39">
        <f t="shared" si="3"/>
        <v>6039.32</v>
      </c>
      <c r="AD50" s="40">
        <f t="shared" si="4"/>
        <v>2.6058499930424062</v>
      </c>
    </row>
    <row r="51" spans="1:30" ht="25.5">
      <c r="A51" s="27">
        <v>34</v>
      </c>
      <c r="B51" s="28" t="s">
        <v>132</v>
      </c>
      <c r="C51" s="29" t="s">
        <v>133</v>
      </c>
      <c r="D51" s="30" t="s">
        <v>66</v>
      </c>
      <c r="E51" s="31">
        <v>1</v>
      </c>
      <c r="F51" s="32"/>
      <c r="G51" s="31"/>
      <c r="H51" s="33"/>
      <c r="I51" s="33"/>
      <c r="J51" s="34">
        <v>1.0379</v>
      </c>
      <c r="K51" s="31" t="str">
        <f t="shared" si="0"/>
        <v/>
      </c>
      <c r="L51" s="35">
        <v>1042.902</v>
      </c>
      <c r="M51" s="36">
        <v>1034.9560799999999</v>
      </c>
      <c r="N51" s="36">
        <v>993.24</v>
      </c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8">
        <f t="shared" si="1"/>
        <v>3</v>
      </c>
      <c r="AB51" s="39">
        <f t="shared" si="2"/>
        <v>1023.7</v>
      </c>
      <c r="AC51" s="39">
        <f t="shared" si="3"/>
        <v>1023.7</v>
      </c>
      <c r="AD51" s="40">
        <f t="shared" si="4"/>
        <v>2.6058505155596441</v>
      </c>
    </row>
    <row r="52" spans="1:30" ht="25.5">
      <c r="A52" s="27">
        <v>35</v>
      </c>
      <c r="B52" s="28" t="s">
        <v>134</v>
      </c>
      <c r="C52" s="29" t="s">
        <v>135</v>
      </c>
      <c r="D52" s="30" t="s">
        <v>66</v>
      </c>
      <c r="E52" s="31">
        <v>1</v>
      </c>
      <c r="F52" s="32"/>
      <c r="G52" s="31"/>
      <c r="H52" s="33"/>
      <c r="I52" s="33"/>
      <c r="J52" s="34">
        <v>1.0379</v>
      </c>
      <c r="K52" s="31" t="str">
        <f t="shared" si="0"/>
        <v/>
      </c>
      <c r="L52" s="35">
        <v>863.226</v>
      </c>
      <c r="M52" s="36">
        <v>856.64904000000001</v>
      </c>
      <c r="N52" s="36">
        <v>822.12</v>
      </c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>
        <f t="shared" si="1"/>
        <v>3</v>
      </c>
      <c r="AB52" s="39">
        <f t="shared" si="2"/>
        <v>847.34</v>
      </c>
      <c r="AC52" s="39">
        <f t="shared" si="3"/>
        <v>847.34</v>
      </c>
      <c r="AD52" s="40">
        <f t="shared" si="4"/>
        <v>2.6058265579290043</v>
      </c>
    </row>
    <row r="53" spans="1:30" ht="14.25">
      <c r="A53" s="27">
        <v>36</v>
      </c>
      <c r="B53" s="28" t="s">
        <v>136</v>
      </c>
      <c r="C53" s="29" t="s">
        <v>137</v>
      </c>
      <c r="D53" s="30" t="s">
        <v>66</v>
      </c>
      <c r="E53" s="31">
        <v>1</v>
      </c>
      <c r="F53" s="32"/>
      <c r="G53" s="31"/>
      <c r="H53" s="33"/>
      <c r="I53" s="33"/>
      <c r="J53" s="34">
        <v>1.0379</v>
      </c>
      <c r="K53" s="31" t="str">
        <f t="shared" si="0"/>
        <v/>
      </c>
      <c r="L53" s="35">
        <v>831.97799999999995</v>
      </c>
      <c r="M53" s="36">
        <v>825.63912000000005</v>
      </c>
      <c r="N53" s="36">
        <v>792.36</v>
      </c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8">
        <f t="shared" si="1"/>
        <v>3</v>
      </c>
      <c r="AB53" s="39">
        <f t="shared" si="2"/>
        <v>816.66</v>
      </c>
      <c r="AC53" s="39">
        <f t="shared" si="3"/>
        <v>816.66</v>
      </c>
      <c r="AD53" s="40">
        <f t="shared" si="4"/>
        <v>2.605849081462666</v>
      </c>
    </row>
    <row r="54" spans="1:30" ht="25.5">
      <c r="A54" s="27">
        <v>37</v>
      </c>
      <c r="B54" s="28" t="s">
        <v>138</v>
      </c>
      <c r="C54" s="29" t="s">
        <v>139</v>
      </c>
      <c r="D54" s="30" t="s">
        <v>66</v>
      </c>
      <c r="E54" s="31">
        <v>1</v>
      </c>
      <c r="F54" s="32"/>
      <c r="G54" s="31"/>
      <c r="H54" s="33"/>
      <c r="I54" s="33"/>
      <c r="J54" s="34">
        <v>1.0379</v>
      </c>
      <c r="K54" s="31" t="str">
        <f t="shared" si="0"/>
        <v/>
      </c>
      <c r="L54" s="35">
        <v>971.21759999999995</v>
      </c>
      <c r="M54" s="36">
        <v>945.80255999999997</v>
      </c>
      <c r="N54" s="36">
        <v>907.68</v>
      </c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8">
        <f t="shared" si="1"/>
        <v>3</v>
      </c>
      <c r="AB54" s="39">
        <f t="shared" si="2"/>
        <v>941.57</v>
      </c>
      <c r="AC54" s="39">
        <f t="shared" si="3"/>
        <v>941.57</v>
      </c>
      <c r="AD54" s="40">
        <f t="shared" si="4"/>
        <v>3.3964432484357756</v>
      </c>
    </row>
    <row r="55" spans="1:30" ht="14.25">
      <c r="A55" s="27">
        <v>38</v>
      </c>
      <c r="B55" s="28" t="s">
        <v>140</v>
      </c>
      <c r="C55" s="29" t="s">
        <v>141</v>
      </c>
      <c r="D55" s="30" t="s">
        <v>66</v>
      </c>
      <c r="E55" s="31">
        <v>1</v>
      </c>
      <c r="F55" s="32"/>
      <c r="G55" s="31"/>
      <c r="H55" s="33"/>
      <c r="I55" s="33"/>
      <c r="J55" s="34">
        <v>1.0379</v>
      </c>
      <c r="K55" s="31" t="str">
        <f t="shared" si="0"/>
        <v/>
      </c>
      <c r="L55" s="35">
        <v>108.7976</v>
      </c>
      <c r="M55" s="36">
        <v>105.95056</v>
      </c>
      <c r="N55" s="36">
        <v>101.68</v>
      </c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8">
        <f t="shared" si="1"/>
        <v>3</v>
      </c>
      <c r="AB55" s="39">
        <f t="shared" si="2"/>
        <v>105.48</v>
      </c>
      <c r="AC55" s="39">
        <f t="shared" si="3"/>
        <v>105.48</v>
      </c>
      <c r="AD55" s="40">
        <f t="shared" si="4"/>
        <v>3.3963279975026452</v>
      </c>
    </row>
    <row r="56" spans="1:30" ht="25.5">
      <c r="A56" s="27">
        <v>39</v>
      </c>
      <c r="B56" s="28" t="s">
        <v>142</v>
      </c>
      <c r="C56" s="29" t="s">
        <v>143</v>
      </c>
      <c r="D56" s="30" t="s">
        <v>66</v>
      </c>
      <c r="E56" s="31">
        <v>1</v>
      </c>
      <c r="F56" s="32"/>
      <c r="G56" s="31"/>
      <c r="H56" s="33"/>
      <c r="I56" s="33"/>
      <c r="J56" s="34">
        <v>1.0379</v>
      </c>
      <c r="K56" s="31" t="str">
        <f t="shared" si="0"/>
        <v/>
      </c>
      <c r="L56" s="35">
        <v>819.9624</v>
      </c>
      <c r="M56" s="36">
        <v>798.50544000000002</v>
      </c>
      <c r="N56" s="36">
        <v>766.32</v>
      </c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>
        <f t="shared" si="1"/>
        <v>3</v>
      </c>
      <c r="AB56" s="39">
        <f t="shared" si="2"/>
        <v>794.93000000000006</v>
      </c>
      <c r="AC56" s="39">
        <f t="shared" si="3"/>
        <v>794.93000000000006</v>
      </c>
      <c r="AD56" s="40">
        <f t="shared" si="4"/>
        <v>3.3964520038289656</v>
      </c>
    </row>
    <row r="57" spans="1:30" ht="14.25">
      <c r="A57" s="27">
        <v>40</v>
      </c>
      <c r="B57" s="28" t="s">
        <v>144</v>
      </c>
      <c r="C57" s="29" t="s">
        <v>145</v>
      </c>
      <c r="D57" s="30" t="s">
        <v>66</v>
      </c>
      <c r="E57" s="31">
        <v>1</v>
      </c>
      <c r="F57" s="32"/>
      <c r="G57" s="31"/>
      <c r="H57" s="33"/>
      <c r="I57" s="33"/>
      <c r="J57" s="34">
        <v>1.0379</v>
      </c>
      <c r="K57" s="31" t="str">
        <f t="shared" si="0"/>
        <v/>
      </c>
      <c r="L57" s="35">
        <v>918.14559999999994</v>
      </c>
      <c r="M57" s="36">
        <v>894.11936000000003</v>
      </c>
      <c r="N57" s="36">
        <v>858.08</v>
      </c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>
        <f t="shared" si="1"/>
        <v>3</v>
      </c>
      <c r="AB57" s="39">
        <f t="shared" si="2"/>
        <v>890.12</v>
      </c>
      <c r="AC57" s="39">
        <f t="shared" si="3"/>
        <v>890.12</v>
      </c>
      <c r="AD57" s="40">
        <f t="shared" si="4"/>
        <v>3.3964359506222523</v>
      </c>
    </row>
    <row r="58" spans="1:30" ht="25.5">
      <c r="A58" s="27">
        <v>41</v>
      </c>
      <c r="B58" s="28" t="s">
        <v>146</v>
      </c>
      <c r="C58" s="29" t="s">
        <v>147</v>
      </c>
      <c r="D58" s="30" t="s">
        <v>66</v>
      </c>
      <c r="E58" s="31">
        <v>1</v>
      </c>
      <c r="F58" s="32"/>
      <c r="G58" s="31"/>
      <c r="H58" s="33"/>
      <c r="I58" s="33"/>
      <c r="J58" s="34">
        <v>1.0379</v>
      </c>
      <c r="K58" s="31" t="str">
        <f t="shared" si="0"/>
        <v/>
      </c>
      <c r="L58" s="35">
        <v>1694.3235999999999</v>
      </c>
      <c r="M58" s="36">
        <v>1649.9861599999999</v>
      </c>
      <c r="N58" s="36">
        <v>1583.48</v>
      </c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8">
        <f t="shared" si="1"/>
        <v>3</v>
      </c>
      <c r="AB58" s="39">
        <f t="shared" si="2"/>
        <v>1642.6000000000001</v>
      </c>
      <c r="AC58" s="39">
        <f t="shared" si="3"/>
        <v>1642.6000000000001</v>
      </c>
      <c r="AD58" s="40">
        <f t="shared" si="4"/>
        <v>3.3964480222790208</v>
      </c>
    </row>
    <row r="59" spans="1:30" ht="14.25">
      <c r="A59" s="27">
        <v>42</v>
      </c>
      <c r="B59" s="28" t="s">
        <v>148</v>
      </c>
      <c r="C59" s="29" t="s">
        <v>149</v>
      </c>
      <c r="D59" s="30" t="s">
        <v>66</v>
      </c>
      <c r="E59" s="31">
        <v>1</v>
      </c>
      <c r="F59" s="32"/>
      <c r="G59" s="31"/>
      <c r="H59" s="33"/>
      <c r="I59" s="33"/>
      <c r="J59" s="34">
        <v>1.0379</v>
      </c>
      <c r="K59" s="31" t="str">
        <f t="shared" si="0"/>
        <v/>
      </c>
      <c r="L59" s="35">
        <v>88.232200000000006</v>
      </c>
      <c r="M59" s="36">
        <v>85.923320000000004</v>
      </c>
      <c r="N59" s="36">
        <v>82.46</v>
      </c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8">
        <f t="shared" si="1"/>
        <v>3</v>
      </c>
      <c r="AB59" s="39">
        <f t="shared" si="2"/>
        <v>85.54</v>
      </c>
      <c r="AC59" s="39">
        <f t="shared" si="3"/>
        <v>85.54</v>
      </c>
      <c r="AD59" s="40">
        <f t="shared" si="4"/>
        <v>3.396395785774426</v>
      </c>
    </row>
    <row r="60" spans="1:30" ht="14.25">
      <c r="A60" s="27">
        <v>43</v>
      </c>
      <c r="B60" s="28" t="s">
        <v>150</v>
      </c>
      <c r="C60" s="29" t="s">
        <v>151</v>
      </c>
      <c r="D60" s="30" t="s">
        <v>66</v>
      </c>
      <c r="E60" s="31">
        <v>1</v>
      </c>
      <c r="F60" s="32"/>
      <c r="G60" s="31"/>
      <c r="H60" s="33"/>
      <c r="I60" s="33"/>
      <c r="J60" s="34">
        <v>1.0379</v>
      </c>
      <c r="K60" s="31"/>
      <c r="L60" s="35">
        <v>56.389000000000003</v>
      </c>
      <c r="M60" s="36">
        <v>54.913400000000003</v>
      </c>
      <c r="N60" s="36">
        <v>52.7</v>
      </c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8">
        <f t="shared" si="1"/>
        <v>3</v>
      </c>
      <c r="AB60" s="39">
        <f t="shared" si="2"/>
        <v>54.67</v>
      </c>
      <c r="AC60" s="39">
        <f t="shared" si="3"/>
        <v>54.67</v>
      </c>
      <c r="AD60" s="40">
        <f t="shared" si="4"/>
        <v>3.3962976930327189</v>
      </c>
    </row>
    <row r="61" spans="1:30" ht="14.25">
      <c r="A61" s="27">
        <v>44</v>
      </c>
      <c r="B61" s="28" t="s">
        <v>152</v>
      </c>
      <c r="C61" s="29" t="s">
        <v>153</v>
      </c>
      <c r="D61" s="30" t="s">
        <v>66</v>
      </c>
      <c r="E61" s="31">
        <v>1</v>
      </c>
      <c r="F61" s="32"/>
      <c r="G61" s="31"/>
      <c r="H61" s="33"/>
      <c r="I61" s="33"/>
      <c r="J61" s="34">
        <v>1.0379</v>
      </c>
      <c r="K61" s="31"/>
      <c r="L61" s="35">
        <v>5875.0703999999996</v>
      </c>
      <c r="M61" s="36">
        <v>5721.3302400000002</v>
      </c>
      <c r="N61" s="36">
        <v>5490.72</v>
      </c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8">
        <f t="shared" si="1"/>
        <v>3</v>
      </c>
      <c r="AB61" s="39">
        <f t="shared" si="2"/>
        <v>5695.71</v>
      </c>
      <c r="AC61" s="39">
        <f t="shared" si="3"/>
        <v>5695.71</v>
      </c>
      <c r="AD61" s="40">
        <f t="shared" si="4"/>
        <v>3.3964532196223391</v>
      </c>
    </row>
    <row r="62" spans="1:30" ht="25.5">
      <c r="A62" s="27">
        <v>45</v>
      </c>
      <c r="B62" s="28" t="s">
        <v>154</v>
      </c>
      <c r="C62" s="29" t="s">
        <v>155</v>
      </c>
      <c r="D62" s="30" t="s">
        <v>66</v>
      </c>
      <c r="E62" s="31">
        <v>1</v>
      </c>
      <c r="F62" s="32"/>
      <c r="G62" s="31"/>
      <c r="H62" s="33"/>
      <c r="I62" s="33"/>
      <c r="J62" s="34">
        <v>1.0379</v>
      </c>
      <c r="K62" s="31"/>
      <c r="L62" s="35">
        <v>7670.2308000000003</v>
      </c>
      <c r="M62" s="36">
        <v>7469.5144799999998</v>
      </c>
      <c r="N62" s="36">
        <v>7168.44</v>
      </c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8">
        <f t="shared" si="1"/>
        <v>3</v>
      </c>
      <c r="AB62" s="39">
        <f t="shared" si="2"/>
        <v>7436.07</v>
      </c>
      <c r="AC62" s="39">
        <f t="shared" si="3"/>
        <v>7436.07</v>
      </c>
      <c r="AD62" s="40">
        <f t="shared" si="4"/>
        <v>3.3964513164815768</v>
      </c>
    </row>
    <row r="63" spans="1:30" ht="14.25">
      <c r="A63" s="27">
        <v>46</v>
      </c>
      <c r="B63" s="28" t="s">
        <v>156</v>
      </c>
      <c r="C63" s="29" t="s">
        <v>157</v>
      </c>
      <c r="D63" s="30" t="s">
        <v>66</v>
      </c>
      <c r="E63" s="31">
        <v>1</v>
      </c>
      <c r="F63" s="32"/>
      <c r="G63" s="31"/>
      <c r="H63" s="33"/>
      <c r="I63" s="33"/>
      <c r="J63" s="34">
        <v>1.0379</v>
      </c>
      <c r="K63" s="31"/>
      <c r="L63" s="35">
        <v>646.15160000000003</v>
      </c>
      <c r="M63" s="36">
        <v>629.24296000000004</v>
      </c>
      <c r="N63" s="36">
        <v>603.88</v>
      </c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8">
        <f t="shared" si="1"/>
        <v>3</v>
      </c>
      <c r="AB63" s="39">
        <f t="shared" si="2"/>
        <v>626.43000000000006</v>
      </c>
      <c r="AC63" s="39">
        <f t="shared" si="3"/>
        <v>626.43000000000006</v>
      </c>
      <c r="AD63" s="40">
        <f t="shared" si="4"/>
        <v>3.3964271753052397</v>
      </c>
    </row>
    <row r="64" spans="1:30" ht="14.25">
      <c r="A64" s="27">
        <v>47</v>
      </c>
      <c r="B64" s="28" t="s">
        <v>158</v>
      </c>
      <c r="C64" s="29" t="s">
        <v>159</v>
      </c>
      <c r="D64" s="30" t="s">
        <v>66</v>
      </c>
      <c r="E64" s="31">
        <v>1</v>
      </c>
      <c r="F64" s="32"/>
      <c r="G64" s="31"/>
      <c r="H64" s="33"/>
      <c r="I64" s="33"/>
      <c r="J64" s="34">
        <v>1.0379</v>
      </c>
      <c r="K64" s="31"/>
      <c r="L64" s="35">
        <v>178.4546</v>
      </c>
      <c r="M64" s="36">
        <v>173.78476000000001</v>
      </c>
      <c r="N64" s="36">
        <v>166.78</v>
      </c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8">
        <f t="shared" si="1"/>
        <v>3</v>
      </c>
      <c r="AB64" s="39">
        <f t="shared" si="2"/>
        <v>173.01</v>
      </c>
      <c r="AC64" s="39">
        <f t="shared" si="3"/>
        <v>173.01</v>
      </c>
      <c r="AD64" s="40">
        <f t="shared" si="4"/>
        <v>3.3963854535578317</v>
      </c>
    </row>
    <row r="65" spans="1:30" ht="25.5">
      <c r="A65" s="27">
        <v>48</v>
      </c>
      <c r="B65" s="28" t="s">
        <v>160</v>
      </c>
      <c r="C65" s="29" t="s">
        <v>161</v>
      </c>
      <c r="D65" s="30" t="s">
        <v>66</v>
      </c>
      <c r="E65" s="31">
        <v>1</v>
      </c>
      <c r="F65" s="32"/>
      <c r="G65" s="31"/>
      <c r="H65" s="33"/>
      <c r="I65" s="33"/>
      <c r="J65" s="34">
        <v>1.0379</v>
      </c>
      <c r="K65" s="31"/>
      <c r="L65" s="35">
        <v>1685.0360000000001</v>
      </c>
      <c r="M65" s="36">
        <v>1640.9416000000001</v>
      </c>
      <c r="N65" s="36">
        <v>1574.8</v>
      </c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8">
        <f t="shared" si="1"/>
        <v>3</v>
      </c>
      <c r="AB65" s="39">
        <f t="shared" si="2"/>
        <v>1633.6000000000001</v>
      </c>
      <c r="AC65" s="39">
        <f t="shared" si="3"/>
        <v>1633.6000000000001</v>
      </c>
      <c r="AD65" s="40">
        <f t="shared" si="4"/>
        <v>3.3964395560173597</v>
      </c>
    </row>
    <row r="66" spans="1:30" ht="14.25">
      <c r="A66" s="27">
        <v>49</v>
      </c>
      <c r="B66" s="28" t="s">
        <v>162</v>
      </c>
      <c r="C66" s="29" t="s">
        <v>163</v>
      </c>
      <c r="D66" s="30" t="s">
        <v>66</v>
      </c>
      <c r="E66" s="31">
        <v>1</v>
      </c>
      <c r="F66" s="32"/>
      <c r="G66" s="31"/>
      <c r="H66" s="33"/>
      <c r="I66" s="33"/>
      <c r="J66" s="34">
        <v>1.0379</v>
      </c>
      <c r="K66" s="31"/>
      <c r="L66" s="35">
        <v>1574.9115999999999</v>
      </c>
      <c r="M66" s="36">
        <v>1533.6989599999999</v>
      </c>
      <c r="N66" s="36">
        <v>1471.88</v>
      </c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8">
        <f t="shared" si="1"/>
        <v>3</v>
      </c>
      <c r="AB66" s="39">
        <f t="shared" si="2"/>
        <v>1526.8400000000001</v>
      </c>
      <c r="AC66" s="39">
        <f t="shared" si="3"/>
        <v>1526.8400000000001</v>
      </c>
      <c r="AD66" s="40">
        <f t="shared" si="4"/>
        <v>3.3964332503774273</v>
      </c>
    </row>
    <row r="67" spans="1:30" ht="14.25">
      <c r="A67" s="27">
        <v>50</v>
      </c>
      <c r="B67" s="28" t="s">
        <v>164</v>
      </c>
      <c r="C67" s="29" t="s">
        <v>165</v>
      </c>
      <c r="D67" s="30" t="s">
        <v>66</v>
      </c>
      <c r="E67" s="31">
        <v>1</v>
      </c>
      <c r="F67" s="32"/>
      <c r="G67" s="31"/>
      <c r="H67" s="33"/>
      <c r="I67" s="33"/>
      <c r="J67" s="34">
        <v>1.0379</v>
      </c>
      <c r="K67" s="31"/>
      <c r="L67" s="35">
        <v>223.5658</v>
      </c>
      <c r="M67" s="36">
        <v>217.71548000000001</v>
      </c>
      <c r="N67" s="36">
        <v>208.94</v>
      </c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8">
        <f t="shared" si="1"/>
        <v>3</v>
      </c>
      <c r="AB67" s="39">
        <f t="shared" si="2"/>
        <v>216.75</v>
      </c>
      <c r="AC67" s="39">
        <f t="shared" si="3"/>
        <v>216.75</v>
      </c>
      <c r="AD67" s="40">
        <f t="shared" si="4"/>
        <v>3.3963050667707488</v>
      </c>
    </row>
    <row r="68" spans="1:30" ht="14.25">
      <c r="A68" s="27">
        <v>51</v>
      </c>
      <c r="B68" s="28" t="s">
        <v>166</v>
      </c>
      <c r="C68" s="29" t="s">
        <v>167</v>
      </c>
      <c r="D68" s="30" t="s">
        <v>66</v>
      </c>
      <c r="E68" s="31">
        <v>1</v>
      </c>
      <c r="F68" s="32"/>
      <c r="G68" s="31"/>
      <c r="H68" s="33"/>
      <c r="I68" s="33"/>
      <c r="J68" s="34">
        <v>1.0379</v>
      </c>
      <c r="K68" s="31"/>
      <c r="L68" s="35">
        <v>2287.4032000000002</v>
      </c>
      <c r="M68" s="36">
        <v>2227.54592</v>
      </c>
      <c r="N68" s="36">
        <v>2137.7600000000002</v>
      </c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8">
        <f t="shared" si="1"/>
        <v>3</v>
      </c>
      <c r="AB68" s="39">
        <f t="shared" si="2"/>
        <v>2217.5700000000002</v>
      </c>
      <c r="AC68" s="39">
        <f t="shared" si="3"/>
        <v>2217.5700000000002</v>
      </c>
      <c r="AD68" s="40">
        <f t="shared" si="4"/>
        <v>3.3964546308619425</v>
      </c>
    </row>
    <row r="69" spans="1:30" ht="25.5">
      <c r="A69" s="27">
        <v>52</v>
      </c>
      <c r="B69" s="28" t="s">
        <v>168</v>
      </c>
      <c r="C69" s="29" t="s">
        <v>169</v>
      </c>
      <c r="D69" s="30" t="s">
        <v>66</v>
      </c>
      <c r="E69" s="31">
        <v>1</v>
      </c>
      <c r="F69" s="32"/>
      <c r="G69" s="31"/>
      <c r="H69" s="33"/>
      <c r="I69" s="33"/>
      <c r="J69" s="34">
        <v>1.0379</v>
      </c>
      <c r="K69" s="31"/>
      <c r="L69" s="35">
        <v>283.27179999999998</v>
      </c>
      <c r="M69" s="36">
        <v>275.85908000000001</v>
      </c>
      <c r="N69" s="36">
        <v>264.74</v>
      </c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8">
        <f t="shared" si="1"/>
        <v>3</v>
      </c>
      <c r="AB69" s="39">
        <f t="shared" si="2"/>
        <v>274.63</v>
      </c>
      <c r="AC69" s="39">
        <f t="shared" si="3"/>
        <v>274.63</v>
      </c>
      <c r="AD69" s="40">
        <f t="shared" si="4"/>
        <v>3.3963762586650117</v>
      </c>
    </row>
    <row r="70" spans="1:30" ht="14.25">
      <c r="A70" s="27">
        <v>53</v>
      </c>
      <c r="B70" s="28" t="s">
        <v>170</v>
      </c>
      <c r="C70" s="29" t="s">
        <v>171</v>
      </c>
      <c r="D70" s="30" t="s">
        <v>66</v>
      </c>
      <c r="E70" s="31">
        <v>1</v>
      </c>
      <c r="F70" s="32"/>
      <c r="G70" s="31"/>
      <c r="H70" s="33"/>
      <c r="I70" s="33"/>
      <c r="J70" s="34">
        <v>1.0379</v>
      </c>
      <c r="K70" s="31"/>
      <c r="L70" s="35">
        <v>6358.0255999999999</v>
      </c>
      <c r="M70" s="36">
        <v>6191.6473599999999</v>
      </c>
      <c r="N70" s="36">
        <v>5942.08</v>
      </c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8">
        <f t="shared" si="1"/>
        <v>3</v>
      </c>
      <c r="AB70" s="39">
        <f t="shared" si="2"/>
        <v>6163.92</v>
      </c>
      <c r="AC70" s="39">
        <f t="shared" si="3"/>
        <v>6163.92</v>
      </c>
      <c r="AD70" s="40">
        <f t="shared" si="4"/>
        <v>3.3964537870701963</v>
      </c>
    </row>
    <row r="71" spans="1:30" ht="14.25">
      <c r="A71" s="27">
        <v>54</v>
      </c>
      <c r="B71" s="28" t="s">
        <v>172</v>
      </c>
      <c r="C71" s="29" t="s">
        <v>173</v>
      </c>
      <c r="D71" s="30" t="s">
        <v>66</v>
      </c>
      <c r="E71" s="31">
        <v>1</v>
      </c>
      <c r="F71" s="32"/>
      <c r="G71" s="31"/>
      <c r="H71" s="33"/>
      <c r="I71" s="33"/>
      <c r="J71" s="34">
        <v>1.0379</v>
      </c>
      <c r="K71" s="31"/>
      <c r="L71" s="35">
        <v>896.25340000000006</v>
      </c>
      <c r="M71" s="36">
        <v>872.80003999999997</v>
      </c>
      <c r="N71" s="36">
        <v>837.62</v>
      </c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8">
        <f t="shared" si="1"/>
        <v>3</v>
      </c>
      <c r="AB71" s="39">
        <f t="shared" si="2"/>
        <v>868.9</v>
      </c>
      <c r="AC71" s="39">
        <f t="shared" si="3"/>
        <v>868.9</v>
      </c>
      <c r="AD71" s="40">
        <f t="shared" si="4"/>
        <v>3.3964204732188148</v>
      </c>
    </row>
    <row r="72" spans="1:30" ht="14.25">
      <c r="A72" s="27">
        <v>55</v>
      </c>
      <c r="B72" s="28" t="s">
        <v>174</v>
      </c>
      <c r="C72" s="29" t="s">
        <v>175</v>
      </c>
      <c r="D72" s="30" t="s">
        <v>66</v>
      </c>
      <c r="E72" s="31">
        <v>1</v>
      </c>
      <c r="F72" s="32"/>
      <c r="G72" s="31"/>
      <c r="H72" s="33"/>
      <c r="I72" s="33"/>
      <c r="J72" s="34">
        <v>1.0379</v>
      </c>
      <c r="K72" s="31"/>
      <c r="L72" s="35">
        <v>609.66459999999995</v>
      </c>
      <c r="M72" s="36">
        <v>593.71076000000005</v>
      </c>
      <c r="N72" s="36">
        <v>569.78</v>
      </c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8">
        <f t="shared" si="1"/>
        <v>3</v>
      </c>
      <c r="AB72" s="39">
        <f t="shared" si="2"/>
        <v>591.06000000000006</v>
      </c>
      <c r="AC72" s="39">
        <f t="shared" si="3"/>
        <v>591.06000000000006</v>
      </c>
      <c r="AD72" s="40">
        <f t="shared" si="4"/>
        <v>3.3964078832042151</v>
      </c>
    </row>
    <row r="73" spans="1:30" ht="14.25">
      <c r="A73" s="27">
        <v>56</v>
      </c>
      <c r="B73" s="28" t="s">
        <v>176</v>
      </c>
      <c r="C73" s="29" t="s">
        <v>177</v>
      </c>
      <c r="D73" s="30" t="s">
        <v>66</v>
      </c>
      <c r="E73" s="31">
        <v>1</v>
      </c>
      <c r="F73" s="32"/>
      <c r="G73" s="31"/>
      <c r="H73" s="33"/>
      <c r="I73" s="33"/>
      <c r="J73" s="34">
        <v>1.0379</v>
      </c>
      <c r="K73" s="31"/>
      <c r="L73" s="35">
        <v>1687.6895999999999</v>
      </c>
      <c r="M73" s="36">
        <v>1643.52576</v>
      </c>
      <c r="N73" s="36">
        <v>1577.28</v>
      </c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8">
        <f t="shared" si="1"/>
        <v>3</v>
      </c>
      <c r="AB73" s="39">
        <f t="shared" si="2"/>
        <v>1636.17</v>
      </c>
      <c r="AC73" s="39">
        <f t="shared" si="3"/>
        <v>1636.17</v>
      </c>
      <c r="AD73" s="40">
        <f t="shared" si="4"/>
        <v>3.3964449499521292</v>
      </c>
    </row>
    <row r="74" spans="1:30" ht="14.25">
      <c r="A74" s="27">
        <v>57</v>
      </c>
      <c r="B74" s="28" t="s">
        <v>178</v>
      </c>
      <c r="C74" s="29" t="s">
        <v>179</v>
      </c>
      <c r="D74" s="30" t="s">
        <v>66</v>
      </c>
      <c r="E74" s="31">
        <v>1</v>
      </c>
      <c r="F74" s="32"/>
      <c r="G74" s="31"/>
      <c r="H74" s="33"/>
      <c r="I74" s="33"/>
      <c r="J74" s="34">
        <v>1.0379</v>
      </c>
      <c r="K74" s="31"/>
      <c r="L74" s="35">
        <v>625.58619999999996</v>
      </c>
      <c r="M74" s="36">
        <v>609.21572000000003</v>
      </c>
      <c r="N74" s="36">
        <v>584.66</v>
      </c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8">
        <f t="shared" si="1"/>
        <v>3</v>
      </c>
      <c r="AB74" s="39">
        <f t="shared" si="2"/>
        <v>606.49</v>
      </c>
      <c r="AC74" s="39">
        <f t="shared" si="3"/>
        <v>606.49</v>
      </c>
      <c r="AD74" s="40">
        <f t="shared" si="4"/>
        <v>3.3964399969756012</v>
      </c>
    </row>
    <row r="75" spans="1:30" ht="14.25">
      <c r="A75" s="27">
        <v>58</v>
      </c>
      <c r="B75" s="28" t="s">
        <v>180</v>
      </c>
      <c r="C75" s="29" t="s">
        <v>181</v>
      </c>
      <c r="D75" s="30" t="s">
        <v>66</v>
      </c>
      <c r="E75" s="31">
        <v>1</v>
      </c>
      <c r="F75" s="32"/>
      <c r="G75" s="31"/>
      <c r="H75" s="33"/>
      <c r="I75" s="33"/>
      <c r="J75" s="34">
        <v>1.0379</v>
      </c>
      <c r="K75" s="31"/>
      <c r="L75" s="35">
        <v>80.2714</v>
      </c>
      <c r="M75" s="36">
        <v>78.170839999999998</v>
      </c>
      <c r="N75" s="36">
        <v>75.02</v>
      </c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8">
        <f t="shared" si="1"/>
        <v>3</v>
      </c>
      <c r="AB75" s="39">
        <f t="shared" si="2"/>
        <v>77.83</v>
      </c>
      <c r="AC75" s="39">
        <f t="shared" si="3"/>
        <v>77.83</v>
      </c>
      <c r="AD75" s="40">
        <f t="shared" si="4"/>
        <v>3.3960512701508274</v>
      </c>
    </row>
    <row r="76" spans="1:30" ht="25.5">
      <c r="A76" s="27">
        <v>59</v>
      </c>
      <c r="B76" s="28" t="s">
        <v>182</v>
      </c>
      <c r="C76" s="29" t="s">
        <v>183</v>
      </c>
      <c r="D76" s="30" t="s">
        <v>66</v>
      </c>
      <c r="E76" s="31">
        <v>1</v>
      </c>
      <c r="F76" s="32"/>
      <c r="G76" s="31"/>
      <c r="H76" s="33"/>
      <c r="I76" s="33"/>
      <c r="J76" s="34">
        <v>1.0379</v>
      </c>
      <c r="K76" s="31"/>
      <c r="L76" s="35">
        <v>1414.3688</v>
      </c>
      <c r="M76" s="36">
        <v>1377.3572799999999</v>
      </c>
      <c r="N76" s="36">
        <v>1321.84</v>
      </c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8">
        <f t="shared" si="1"/>
        <v>3</v>
      </c>
      <c r="AB76" s="39">
        <f t="shared" si="2"/>
        <v>1371.19</v>
      </c>
      <c r="AC76" s="39">
        <f t="shared" si="3"/>
        <v>1371.19</v>
      </c>
      <c r="AD76" s="40">
        <f t="shared" si="4"/>
        <v>3.3964518435050719</v>
      </c>
    </row>
    <row r="77" spans="1:30" ht="14.25">
      <c r="A77" s="27">
        <v>60</v>
      </c>
      <c r="B77" s="28" t="s">
        <v>184</v>
      </c>
      <c r="C77" s="29" t="s">
        <v>185</v>
      </c>
      <c r="D77" s="30" t="s">
        <v>66</v>
      </c>
      <c r="E77" s="31">
        <v>1</v>
      </c>
      <c r="F77" s="32"/>
      <c r="G77" s="31"/>
      <c r="H77" s="33"/>
      <c r="I77" s="33"/>
      <c r="J77" s="34">
        <v>1.0379</v>
      </c>
      <c r="K77" s="31"/>
      <c r="L77" s="35">
        <v>426.56619999999998</v>
      </c>
      <c r="M77" s="36">
        <v>415.40372000000002</v>
      </c>
      <c r="N77" s="36">
        <v>398.66</v>
      </c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8">
        <f t="shared" si="1"/>
        <v>3</v>
      </c>
      <c r="AB77" s="39">
        <f t="shared" si="2"/>
        <v>413.55</v>
      </c>
      <c r="AC77" s="39">
        <f t="shared" si="3"/>
        <v>413.55</v>
      </c>
      <c r="AD77" s="40">
        <f t="shared" si="4"/>
        <v>3.396400108290702</v>
      </c>
    </row>
    <row r="78" spans="1:30" ht="14.25">
      <c r="A78" s="27">
        <v>61</v>
      </c>
      <c r="B78" s="28" t="s">
        <v>186</v>
      </c>
      <c r="C78" s="29" t="s">
        <v>187</v>
      </c>
      <c r="D78" s="30" t="s">
        <v>66</v>
      </c>
      <c r="E78" s="31">
        <v>1</v>
      </c>
      <c r="F78" s="32"/>
      <c r="G78" s="31"/>
      <c r="H78" s="33"/>
      <c r="I78" s="33"/>
      <c r="J78" s="34">
        <v>1.0379</v>
      </c>
      <c r="K78" s="31"/>
      <c r="L78" s="35">
        <v>1982.9025999999999</v>
      </c>
      <c r="M78" s="36">
        <v>1931.0135600000001</v>
      </c>
      <c r="N78" s="36">
        <v>1853.18</v>
      </c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8">
        <f t="shared" si="1"/>
        <v>3</v>
      </c>
      <c r="AB78" s="39">
        <f t="shared" si="2"/>
        <v>1922.3700000000001</v>
      </c>
      <c r="AC78" s="39">
        <f t="shared" si="3"/>
        <v>1922.3700000000001</v>
      </c>
      <c r="AD78" s="40">
        <f t="shared" si="4"/>
        <v>3.3964469292688717</v>
      </c>
    </row>
    <row r="79" spans="1:30" ht="14.25">
      <c r="A79" s="27">
        <v>62</v>
      </c>
      <c r="B79" s="28" t="s">
        <v>188</v>
      </c>
      <c r="C79" s="29" t="s">
        <v>189</v>
      </c>
      <c r="D79" s="30" t="s">
        <v>66</v>
      </c>
      <c r="E79" s="31">
        <v>1</v>
      </c>
      <c r="F79" s="32"/>
      <c r="G79" s="31"/>
      <c r="H79" s="33"/>
      <c r="I79" s="33"/>
      <c r="J79" s="34">
        <v>1.0379</v>
      </c>
      <c r="K79" s="31"/>
      <c r="L79" s="35">
        <v>207.64420000000001</v>
      </c>
      <c r="M79" s="36">
        <v>202.21052</v>
      </c>
      <c r="N79" s="36">
        <v>194.06</v>
      </c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8">
        <f t="shared" si="1"/>
        <v>3</v>
      </c>
      <c r="AB79" s="39">
        <f t="shared" si="2"/>
        <v>201.31</v>
      </c>
      <c r="AC79" s="39">
        <f t="shared" si="3"/>
        <v>201.31</v>
      </c>
      <c r="AD79" s="40">
        <f t="shared" si="4"/>
        <v>3.3963691466102239</v>
      </c>
    </row>
    <row r="80" spans="1:30" ht="14.25">
      <c r="A80" s="27">
        <v>63</v>
      </c>
      <c r="B80" s="28" t="s">
        <v>190</v>
      </c>
      <c r="C80" s="29" t="s">
        <v>191</v>
      </c>
      <c r="D80" s="30" t="s">
        <v>66</v>
      </c>
      <c r="E80" s="31">
        <v>1</v>
      </c>
      <c r="F80" s="32"/>
      <c r="G80" s="31"/>
      <c r="H80" s="33"/>
      <c r="I80" s="33"/>
      <c r="J80" s="34">
        <v>1.0379</v>
      </c>
      <c r="K80" s="31"/>
      <c r="L80" s="35">
        <v>335.017</v>
      </c>
      <c r="M80" s="36">
        <v>326.25020000000001</v>
      </c>
      <c r="N80" s="36">
        <v>313.10000000000002</v>
      </c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8">
        <f t="shared" si="1"/>
        <v>3</v>
      </c>
      <c r="AB80" s="39">
        <f t="shared" si="2"/>
        <v>324.79000000000002</v>
      </c>
      <c r="AC80" s="39">
        <f t="shared" si="3"/>
        <v>324.79000000000002</v>
      </c>
      <c r="AD80" s="40">
        <f t="shared" si="4"/>
        <v>3.3964453199058249</v>
      </c>
    </row>
    <row r="81" spans="1:30" ht="14.25">
      <c r="A81" s="27">
        <v>64</v>
      </c>
      <c r="B81" s="28" t="s">
        <v>192</v>
      </c>
      <c r="C81" s="29" t="s">
        <v>193</v>
      </c>
      <c r="D81" s="30" t="s">
        <v>66</v>
      </c>
      <c r="E81" s="31">
        <v>1</v>
      </c>
      <c r="F81" s="32"/>
      <c r="G81" s="31"/>
      <c r="H81" s="33"/>
      <c r="I81" s="33"/>
      <c r="J81" s="34">
        <v>1.0379</v>
      </c>
      <c r="K81" s="31"/>
      <c r="L81" s="35">
        <v>1377.8818000000001</v>
      </c>
      <c r="M81" s="36">
        <v>1341.8250800000001</v>
      </c>
      <c r="N81" s="36">
        <v>1287.74</v>
      </c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8">
        <f t="shared" si="1"/>
        <v>3</v>
      </c>
      <c r="AB81" s="39">
        <f t="shared" si="2"/>
        <v>1335.82</v>
      </c>
      <c r="AC81" s="39">
        <f t="shared" si="3"/>
        <v>1335.82</v>
      </c>
      <c r="AD81" s="40">
        <f t="shared" si="4"/>
        <v>3.3964439604996635</v>
      </c>
    </row>
    <row r="82" spans="1:30" ht="25.5">
      <c r="A82" s="27">
        <v>65</v>
      </c>
      <c r="B82" s="28" t="s">
        <v>194</v>
      </c>
      <c r="C82" s="29" t="s">
        <v>195</v>
      </c>
      <c r="D82" s="30" t="s">
        <v>66</v>
      </c>
      <c r="E82" s="31">
        <v>1</v>
      </c>
      <c r="F82" s="32"/>
      <c r="G82" s="31"/>
      <c r="H82" s="33"/>
      <c r="I82" s="33"/>
      <c r="J82" s="34">
        <v>1.0379</v>
      </c>
      <c r="K82" s="31"/>
      <c r="L82" s="35">
        <v>1184.3922</v>
      </c>
      <c r="M82" s="36">
        <v>1111.83484</v>
      </c>
      <c r="N82" s="36">
        <v>1067.02</v>
      </c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8">
        <f t="shared" ref="AA82:AA145" si="5">COUNTIF(K82:Z82,"&gt;0")</f>
        <v>3</v>
      </c>
      <c r="AB82" s="39">
        <f t="shared" ref="AB82:AB145" si="6">CEILING(SUM(K82:Z82)/COUNTIF(K82:Z82,"&gt;0"),0.01)</f>
        <v>1121.0899999999999</v>
      </c>
      <c r="AC82" s="39">
        <f t="shared" ref="AC82:AC145" si="7">AB82*E82</f>
        <v>1121.0899999999999</v>
      </c>
      <c r="AD82" s="40">
        <f t="shared" ref="AD82:AD145" si="8">STDEV(K82:Z82)/AB82*100</f>
        <v>5.283253168200166</v>
      </c>
    </row>
    <row r="83" spans="1:30" ht="25.5">
      <c r="A83" s="27">
        <v>66</v>
      </c>
      <c r="B83" s="28" t="s">
        <v>196</v>
      </c>
      <c r="C83" s="29" t="s">
        <v>197</v>
      </c>
      <c r="D83" s="30" t="s">
        <v>66</v>
      </c>
      <c r="E83" s="31">
        <v>1</v>
      </c>
      <c r="F83" s="32"/>
      <c r="G83" s="31"/>
      <c r="H83" s="33"/>
      <c r="I83" s="33"/>
      <c r="J83" s="34">
        <v>1.0379</v>
      </c>
      <c r="K83" s="31"/>
      <c r="L83" s="35">
        <v>1130.7126000000001</v>
      </c>
      <c r="M83" s="36">
        <v>1061.44372</v>
      </c>
      <c r="N83" s="36">
        <v>1018.66</v>
      </c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8">
        <f t="shared" si="5"/>
        <v>3</v>
      </c>
      <c r="AB83" s="39">
        <f t="shared" si="6"/>
        <v>1070.28</v>
      </c>
      <c r="AC83" s="39">
        <f t="shared" si="7"/>
        <v>1070.28</v>
      </c>
      <c r="AD83" s="40">
        <f t="shared" si="8"/>
        <v>5.2832502712269216</v>
      </c>
    </row>
    <row r="84" spans="1:30" ht="14.25">
      <c r="A84" s="27">
        <v>67</v>
      </c>
      <c r="B84" s="28" t="s">
        <v>198</v>
      </c>
      <c r="C84" s="29" t="s">
        <v>199</v>
      </c>
      <c r="D84" s="30" t="s">
        <v>66</v>
      </c>
      <c r="E84" s="31">
        <v>1</v>
      </c>
      <c r="F84" s="32"/>
      <c r="G84" s="31"/>
      <c r="H84" s="33"/>
      <c r="I84" s="33"/>
      <c r="J84" s="34">
        <v>1.0379</v>
      </c>
      <c r="K84" s="31"/>
      <c r="L84" s="35">
        <v>978.62040000000002</v>
      </c>
      <c r="M84" s="36">
        <v>918.66887999999994</v>
      </c>
      <c r="N84" s="36">
        <v>881.64</v>
      </c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8">
        <f t="shared" si="5"/>
        <v>3</v>
      </c>
      <c r="AB84" s="39">
        <f t="shared" si="6"/>
        <v>926.31000000000006</v>
      </c>
      <c r="AC84" s="39">
        <f t="shared" si="7"/>
        <v>926.31000000000006</v>
      </c>
      <c r="AD84" s="40">
        <f t="shared" si="8"/>
        <v>5.2832878667145851</v>
      </c>
    </row>
    <row r="85" spans="1:30" ht="14.25">
      <c r="A85" s="27">
        <v>68</v>
      </c>
      <c r="B85" s="28" t="s">
        <v>200</v>
      </c>
      <c r="C85" s="29" t="s">
        <v>201</v>
      </c>
      <c r="D85" s="30" t="s">
        <v>66</v>
      </c>
      <c r="E85" s="31">
        <v>1</v>
      </c>
      <c r="F85" s="32"/>
      <c r="G85" s="31"/>
      <c r="H85" s="33"/>
      <c r="I85" s="33"/>
      <c r="J85" s="34">
        <v>1.0379</v>
      </c>
      <c r="K85" s="31"/>
      <c r="L85" s="35">
        <v>993.76080000000002</v>
      </c>
      <c r="M85" s="36">
        <v>932.88175999999999</v>
      </c>
      <c r="N85" s="36">
        <v>895.28</v>
      </c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8">
        <f t="shared" si="5"/>
        <v>3</v>
      </c>
      <c r="AB85" s="39">
        <f t="shared" si="6"/>
        <v>940.65</v>
      </c>
      <c r="AC85" s="39">
        <f t="shared" si="7"/>
        <v>940.65</v>
      </c>
      <c r="AD85" s="40">
        <f t="shared" si="8"/>
        <v>5.2832378620724807</v>
      </c>
    </row>
    <row r="86" spans="1:30" ht="14.25">
      <c r="A86" s="27">
        <v>69</v>
      </c>
      <c r="B86" s="28" t="s">
        <v>202</v>
      </c>
      <c r="C86" s="29" t="s">
        <v>203</v>
      </c>
      <c r="D86" s="30" t="s">
        <v>66</v>
      </c>
      <c r="E86" s="31">
        <v>1</v>
      </c>
      <c r="F86" s="32"/>
      <c r="G86" s="31"/>
      <c r="H86" s="33"/>
      <c r="I86" s="33"/>
      <c r="J86" s="34">
        <v>1.0379</v>
      </c>
      <c r="K86" s="31"/>
      <c r="L86" s="35">
        <v>1314.462</v>
      </c>
      <c r="M86" s="36">
        <v>1233.9364</v>
      </c>
      <c r="N86" s="36">
        <v>1184.2</v>
      </c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8">
        <f t="shared" si="5"/>
        <v>3</v>
      </c>
      <c r="AB86" s="39">
        <f t="shared" si="6"/>
        <v>1244.2</v>
      </c>
      <c r="AC86" s="39">
        <f t="shared" si="7"/>
        <v>1244.2</v>
      </c>
      <c r="AD86" s="40">
        <f t="shared" si="8"/>
        <v>5.2832869708635872</v>
      </c>
    </row>
    <row r="87" spans="1:30" ht="14.25">
      <c r="A87" s="27">
        <v>70</v>
      </c>
      <c r="B87" s="28" t="s">
        <v>204</v>
      </c>
      <c r="C87" s="29" t="s">
        <v>205</v>
      </c>
      <c r="D87" s="30" t="s">
        <v>66</v>
      </c>
      <c r="E87" s="31">
        <v>1</v>
      </c>
      <c r="F87" s="32"/>
      <c r="G87" s="31"/>
      <c r="H87" s="33"/>
      <c r="I87" s="33"/>
      <c r="J87" s="34">
        <v>1.0379</v>
      </c>
      <c r="K87" s="31"/>
      <c r="L87" s="35">
        <v>1394.2932000000001</v>
      </c>
      <c r="M87" s="36">
        <v>1308.8770400000001</v>
      </c>
      <c r="N87" s="36">
        <v>1256.1199999999999</v>
      </c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8">
        <f t="shared" si="5"/>
        <v>3</v>
      </c>
      <c r="AB87" s="39">
        <f t="shared" si="6"/>
        <v>1319.77</v>
      </c>
      <c r="AC87" s="39">
        <f t="shared" si="7"/>
        <v>1319.77</v>
      </c>
      <c r="AD87" s="40">
        <f t="shared" si="8"/>
        <v>5.283262867901013</v>
      </c>
    </row>
    <row r="88" spans="1:30" ht="25.5">
      <c r="A88" s="27">
        <v>71</v>
      </c>
      <c r="B88" s="28" t="s">
        <v>206</v>
      </c>
      <c r="C88" s="29" t="s">
        <v>207</v>
      </c>
      <c r="D88" s="30" t="s">
        <v>66</v>
      </c>
      <c r="E88" s="31">
        <v>1</v>
      </c>
      <c r="F88" s="32"/>
      <c r="G88" s="31"/>
      <c r="H88" s="33"/>
      <c r="I88" s="33"/>
      <c r="J88" s="34">
        <v>1.0379</v>
      </c>
      <c r="K88" s="31"/>
      <c r="L88" s="35">
        <v>1028.1708000000001</v>
      </c>
      <c r="M88" s="36">
        <v>965.18376000000001</v>
      </c>
      <c r="N88" s="36">
        <v>926.28</v>
      </c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8">
        <f t="shared" si="5"/>
        <v>3</v>
      </c>
      <c r="AB88" s="39">
        <f t="shared" si="6"/>
        <v>973.22</v>
      </c>
      <c r="AC88" s="39">
        <f t="shared" si="7"/>
        <v>973.22</v>
      </c>
      <c r="AD88" s="40">
        <f t="shared" si="8"/>
        <v>5.2832432004617598</v>
      </c>
    </row>
    <row r="89" spans="1:30" ht="14.25">
      <c r="A89" s="27">
        <v>72</v>
      </c>
      <c r="B89" s="28" t="s">
        <v>208</v>
      </c>
      <c r="C89" s="29" t="s">
        <v>209</v>
      </c>
      <c r="D89" s="30" t="s">
        <v>66</v>
      </c>
      <c r="E89" s="31">
        <v>1</v>
      </c>
      <c r="F89" s="32"/>
      <c r="G89" s="31"/>
      <c r="H89" s="33"/>
      <c r="I89" s="33"/>
      <c r="J89" s="34">
        <v>1.0379</v>
      </c>
      <c r="K89" s="31"/>
      <c r="L89" s="35">
        <v>502.38600000000002</v>
      </c>
      <c r="M89" s="36">
        <v>471.60919999999999</v>
      </c>
      <c r="N89" s="36">
        <v>452.6</v>
      </c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8">
        <f t="shared" si="5"/>
        <v>3</v>
      </c>
      <c r="AB89" s="39">
        <f t="shared" si="6"/>
        <v>475.54</v>
      </c>
      <c r="AC89" s="39">
        <f t="shared" si="7"/>
        <v>475.54</v>
      </c>
      <c r="AD89" s="40">
        <f t="shared" si="8"/>
        <v>5.2831973922156434</v>
      </c>
    </row>
    <row r="90" spans="1:30" ht="25.5">
      <c r="A90" s="27">
        <v>73</v>
      </c>
      <c r="B90" s="28" t="s">
        <v>210</v>
      </c>
      <c r="C90" s="29" t="s">
        <v>211</v>
      </c>
      <c r="D90" s="30" t="s">
        <v>66</v>
      </c>
      <c r="E90" s="31">
        <v>1</v>
      </c>
      <c r="F90" s="32"/>
      <c r="G90" s="31"/>
      <c r="H90" s="33"/>
      <c r="I90" s="33"/>
      <c r="J90" s="34">
        <v>1.0379</v>
      </c>
      <c r="K90" s="31"/>
      <c r="L90" s="35">
        <v>3655.7184000000002</v>
      </c>
      <c r="M90" s="36">
        <v>3431.7644799999998</v>
      </c>
      <c r="N90" s="36">
        <v>3293.44</v>
      </c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8">
        <f t="shared" si="5"/>
        <v>3</v>
      </c>
      <c r="AB90" s="39">
        <f t="shared" si="6"/>
        <v>3460.31</v>
      </c>
      <c r="AC90" s="39">
        <f t="shared" si="7"/>
        <v>3460.31</v>
      </c>
      <c r="AD90" s="40">
        <f t="shared" si="8"/>
        <v>5.2832856119097746</v>
      </c>
    </row>
    <row r="91" spans="1:30" ht="25.5">
      <c r="A91" s="27">
        <v>74</v>
      </c>
      <c r="B91" s="28" t="s">
        <v>212</v>
      </c>
      <c r="C91" s="29" t="s">
        <v>213</v>
      </c>
      <c r="D91" s="30" t="s">
        <v>66</v>
      </c>
      <c r="E91" s="31">
        <v>1</v>
      </c>
      <c r="F91" s="32"/>
      <c r="G91" s="31"/>
      <c r="H91" s="33"/>
      <c r="I91" s="33"/>
      <c r="J91" s="34">
        <v>1.0379</v>
      </c>
      <c r="K91" s="31"/>
      <c r="L91" s="35">
        <v>3674.9879999999998</v>
      </c>
      <c r="M91" s="36">
        <v>3449.8535999999999</v>
      </c>
      <c r="N91" s="36">
        <v>3310.8</v>
      </c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8">
        <f t="shared" si="5"/>
        <v>3</v>
      </c>
      <c r="AB91" s="39">
        <f t="shared" si="6"/>
        <v>3478.55</v>
      </c>
      <c r="AC91" s="39">
        <f t="shared" si="7"/>
        <v>3478.55</v>
      </c>
      <c r="AD91" s="40">
        <f t="shared" si="8"/>
        <v>5.2832849828810691</v>
      </c>
    </row>
    <row r="92" spans="1:30" ht="14.25">
      <c r="A92" s="27">
        <v>75</v>
      </c>
      <c r="B92" s="28" t="s">
        <v>214</v>
      </c>
      <c r="C92" s="29" t="s">
        <v>215</v>
      </c>
      <c r="D92" s="30" t="s">
        <v>66</v>
      </c>
      <c r="E92" s="31">
        <v>1</v>
      </c>
      <c r="F92" s="32"/>
      <c r="G92" s="31"/>
      <c r="H92" s="33"/>
      <c r="I92" s="33"/>
      <c r="J92" s="34">
        <v>1.0379</v>
      </c>
      <c r="K92" s="31"/>
      <c r="L92" s="35">
        <v>1903.5612000000001</v>
      </c>
      <c r="M92" s="36">
        <v>1786.9466399999999</v>
      </c>
      <c r="N92" s="36">
        <v>1714.92</v>
      </c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8">
        <f t="shared" si="5"/>
        <v>3</v>
      </c>
      <c r="AB92" s="39">
        <f t="shared" si="6"/>
        <v>1801.81</v>
      </c>
      <c r="AC92" s="39">
        <f t="shared" si="7"/>
        <v>1801.81</v>
      </c>
      <c r="AD92" s="40">
        <f t="shared" si="8"/>
        <v>5.2832871243822392</v>
      </c>
    </row>
    <row r="93" spans="1:30" ht="25.5">
      <c r="A93" s="27">
        <v>76</v>
      </c>
      <c r="B93" s="28" t="s">
        <v>216</v>
      </c>
      <c r="C93" s="29" t="s">
        <v>217</v>
      </c>
      <c r="D93" s="30" t="s">
        <v>66</v>
      </c>
      <c r="E93" s="31">
        <v>1</v>
      </c>
      <c r="F93" s="32"/>
      <c r="G93" s="31"/>
      <c r="H93" s="33"/>
      <c r="I93" s="33"/>
      <c r="J93" s="34">
        <v>1.0379</v>
      </c>
      <c r="K93" s="31"/>
      <c r="L93" s="35">
        <v>263.5806</v>
      </c>
      <c r="M93" s="36">
        <v>247.43332000000001</v>
      </c>
      <c r="N93" s="36">
        <v>237.46</v>
      </c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8">
        <f t="shared" si="5"/>
        <v>3</v>
      </c>
      <c r="AB93" s="39">
        <f t="shared" si="6"/>
        <v>249.5</v>
      </c>
      <c r="AC93" s="39">
        <f t="shared" si="7"/>
        <v>249.5</v>
      </c>
      <c r="AD93" s="40">
        <f t="shared" si="8"/>
        <v>5.2831051498259205</v>
      </c>
    </row>
    <row r="94" spans="1:30" ht="14.25">
      <c r="A94" s="27">
        <v>77</v>
      </c>
      <c r="B94" s="28" t="s">
        <v>218</v>
      </c>
      <c r="C94" s="29" t="s">
        <v>219</v>
      </c>
      <c r="D94" s="30" t="s">
        <v>66</v>
      </c>
      <c r="E94" s="31">
        <v>1</v>
      </c>
      <c r="F94" s="32"/>
      <c r="G94" s="31"/>
      <c r="H94" s="33"/>
      <c r="I94" s="33"/>
      <c r="J94" s="34">
        <v>1.0379</v>
      </c>
      <c r="K94" s="31"/>
      <c r="L94" s="35">
        <v>755.64359999999999</v>
      </c>
      <c r="M94" s="36">
        <v>709.35191999999995</v>
      </c>
      <c r="N94" s="36">
        <v>680.76</v>
      </c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8">
        <f t="shared" si="5"/>
        <v>3</v>
      </c>
      <c r="AB94" s="39">
        <f t="shared" si="6"/>
        <v>715.26</v>
      </c>
      <c r="AC94" s="39">
        <f t="shared" si="7"/>
        <v>715.26</v>
      </c>
      <c r="AD94" s="40">
        <f t="shared" si="8"/>
        <v>5.283228961493176</v>
      </c>
    </row>
    <row r="95" spans="1:30" ht="14.25">
      <c r="A95" s="27">
        <v>78</v>
      </c>
      <c r="B95" s="28" t="s">
        <v>220</v>
      </c>
      <c r="C95" s="29" t="s">
        <v>221</v>
      </c>
      <c r="D95" s="30" t="s">
        <v>66</v>
      </c>
      <c r="E95" s="31">
        <v>1</v>
      </c>
      <c r="F95" s="32"/>
      <c r="G95" s="31"/>
      <c r="H95" s="33"/>
      <c r="I95" s="33"/>
      <c r="J95" s="34">
        <v>1.0379</v>
      </c>
      <c r="K95" s="31"/>
      <c r="L95" s="35">
        <v>1840.2467999999999</v>
      </c>
      <c r="M95" s="36">
        <v>1727.5109600000001</v>
      </c>
      <c r="N95" s="36">
        <v>1657.88</v>
      </c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8">
        <f t="shared" si="5"/>
        <v>3</v>
      </c>
      <c r="AB95" s="39">
        <f t="shared" si="6"/>
        <v>1741.88</v>
      </c>
      <c r="AC95" s="39">
        <f t="shared" si="7"/>
        <v>1741.88</v>
      </c>
      <c r="AD95" s="40">
        <f t="shared" si="8"/>
        <v>5.2832869708637373</v>
      </c>
    </row>
    <row r="96" spans="1:30" ht="14.25">
      <c r="A96" s="27">
        <v>79</v>
      </c>
      <c r="B96" s="28" t="s">
        <v>222</v>
      </c>
      <c r="C96" s="29" t="s">
        <v>223</v>
      </c>
      <c r="D96" s="30" t="s">
        <v>66</v>
      </c>
      <c r="E96" s="31">
        <v>1</v>
      </c>
      <c r="F96" s="32"/>
      <c r="G96" s="31"/>
      <c r="H96" s="33"/>
      <c r="I96" s="33"/>
      <c r="J96" s="34">
        <v>1.0379</v>
      </c>
      <c r="K96" s="31"/>
      <c r="L96" s="35">
        <v>1072.2156</v>
      </c>
      <c r="M96" s="36">
        <v>1006.53032</v>
      </c>
      <c r="N96" s="36">
        <v>965.96</v>
      </c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8">
        <f t="shared" si="5"/>
        <v>3</v>
      </c>
      <c r="AB96" s="39">
        <f t="shared" si="6"/>
        <v>1014.91</v>
      </c>
      <c r="AC96" s="39">
        <f t="shared" si="7"/>
        <v>1014.91</v>
      </c>
      <c r="AD96" s="40">
        <f t="shared" si="8"/>
        <v>5.2832474513757841</v>
      </c>
    </row>
    <row r="97" spans="1:30" ht="14.25">
      <c r="A97" s="27">
        <v>80</v>
      </c>
      <c r="B97" s="28" t="s">
        <v>224</v>
      </c>
      <c r="C97" s="29" t="s">
        <v>225</v>
      </c>
      <c r="D97" s="30" t="s">
        <v>66</v>
      </c>
      <c r="E97" s="31">
        <v>1</v>
      </c>
      <c r="F97" s="32"/>
      <c r="G97" s="31"/>
      <c r="H97" s="33"/>
      <c r="I97" s="33"/>
      <c r="J97" s="34">
        <v>1.0379</v>
      </c>
      <c r="K97" s="31"/>
      <c r="L97" s="35">
        <v>102.54179999999999</v>
      </c>
      <c r="M97" s="36">
        <v>96.259960000000007</v>
      </c>
      <c r="N97" s="36">
        <v>92.38</v>
      </c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8">
        <f t="shared" si="5"/>
        <v>3</v>
      </c>
      <c r="AB97" s="39">
        <f t="shared" si="6"/>
        <v>97.070000000000007</v>
      </c>
      <c r="AC97" s="39">
        <f t="shared" si="7"/>
        <v>97.070000000000007</v>
      </c>
      <c r="AD97" s="40">
        <f t="shared" si="8"/>
        <v>5.2827768902299415</v>
      </c>
    </row>
    <row r="98" spans="1:30" ht="14.25">
      <c r="A98" s="27">
        <v>81</v>
      </c>
      <c r="B98" s="28" t="s">
        <v>226</v>
      </c>
      <c r="C98" s="29" t="s">
        <v>227</v>
      </c>
      <c r="D98" s="30" t="s">
        <v>66</v>
      </c>
      <c r="E98" s="31">
        <v>1</v>
      </c>
      <c r="F98" s="32"/>
      <c r="G98" s="31"/>
      <c r="H98" s="33"/>
      <c r="I98" s="33"/>
      <c r="J98" s="34">
        <v>1.0379</v>
      </c>
      <c r="K98" s="31"/>
      <c r="L98" s="35">
        <v>1022.6652</v>
      </c>
      <c r="M98" s="36">
        <v>960.01544000000001</v>
      </c>
      <c r="N98" s="36">
        <v>921.32</v>
      </c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8">
        <f t="shared" si="5"/>
        <v>3</v>
      </c>
      <c r="AB98" s="39">
        <f t="shared" si="6"/>
        <v>968.01</v>
      </c>
      <c r="AC98" s="39">
        <f t="shared" si="7"/>
        <v>968.01</v>
      </c>
      <c r="AD98" s="40">
        <f t="shared" si="8"/>
        <v>5.2832358210538741</v>
      </c>
    </row>
    <row r="99" spans="1:30" ht="14.25">
      <c r="A99" s="27">
        <v>82</v>
      </c>
      <c r="B99" s="28" t="s">
        <v>228</v>
      </c>
      <c r="C99" s="29" t="s">
        <v>229</v>
      </c>
      <c r="D99" s="30" t="s">
        <v>66</v>
      </c>
      <c r="E99" s="31">
        <v>1</v>
      </c>
      <c r="F99" s="32"/>
      <c r="G99" s="31"/>
      <c r="H99" s="33"/>
      <c r="I99" s="33"/>
      <c r="J99" s="34">
        <v>1.0379</v>
      </c>
      <c r="K99" s="31"/>
      <c r="L99" s="35">
        <v>1449.3492000000001</v>
      </c>
      <c r="M99" s="36">
        <v>1360.56024</v>
      </c>
      <c r="N99" s="36">
        <v>1305.72</v>
      </c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8">
        <f t="shared" si="5"/>
        <v>3</v>
      </c>
      <c r="AB99" s="39">
        <f t="shared" si="6"/>
        <v>1371.88</v>
      </c>
      <c r="AC99" s="39">
        <f t="shared" si="7"/>
        <v>1371.88</v>
      </c>
      <c r="AD99" s="40">
        <f t="shared" si="8"/>
        <v>5.2832756795947313</v>
      </c>
    </row>
    <row r="100" spans="1:30" ht="14.25">
      <c r="A100" s="27">
        <v>83</v>
      </c>
      <c r="B100" s="28" t="s">
        <v>230</v>
      </c>
      <c r="C100" s="29" t="s">
        <v>231</v>
      </c>
      <c r="D100" s="30" t="s">
        <v>66</v>
      </c>
      <c r="E100" s="31">
        <v>1</v>
      </c>
      <c r="F100" s="32"/>
      <c r="G100" s="31"/>
      <c r="H100" s="33"/>
      <c r="I100" s="33"/>
      <c r="J100" s="34">
        <v>1.0379</v>
      </c>
      <c r="K100" s="31"/>
      <c r="L100" s="35">
        <v>1442.4672</v>
      </c>
      <c r="M100" s="36">
        <v>1354.0998400000001</v>
      </c>
      <c r="N100" s="36">
        <v>1299.52</v>
      </c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8">
        <f t="shared" si="5"/>
        <v>3</v>
      </c>
      <c r="AB100" s="39">
        <f t="shared" si="6"/>
        <v>1365.3700000000001</v>
      </c>
      <c r="AC100" s="39">
        <f t="shared" si="7"/>
        <v>1365.3700000000001</v>
      </c>
      <c r="AD100" s="40">
        <f t="shared" si="8"/>
        <v>5.2832596210575389</v>
      </c>
    </row>
    <row r="101" spans="1:30" ht="14.25">
      <c r="A101" s="27">
        <v>84</v>
      </c>
      <c r="B101" s="28" t="s">
        <v>232</v>
      </c>
      <c r="C101" s="29" t="s">
        <v>233</v>
      </c>
      <c r="D101" s="30" t="s">
        <v>66</v>
      </c>
      <c r="E101" s="31">
        <v>1</v>
      </c>
      <c r="F101" s="32"/>
      <c r="G101" s="31"/>
      <c r="H101" s="33"/>
      <c r="I101" s="33"/>
      <c r="J101" s="34">
        <v>1.0379</v>
      </c>
      <c r="K101" s="31"/>
      <c r="L101" s="35">
        <v>1659.9384</v>
      </c>
      <c r="M101" s="36">
        <v>1558.24848</v>
      </c>
      <c r="N101" s="36">
        <v>1495.44</v>
      </c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8">
        <f t="shared" si="5"/>
        <v>3</v>
      </c>
      <c r="AB101" s="39">
        <f t="shared" si="6"/>
        <v>1571.21</v>
      </c>
      <c r="AC101" s="39">
        <f t="shared" si="7"/>
        <v>1571.21</v>
      </c>
      <c r="AD101" s="40">
        <f t="shared" si="8"/>
        <v>5.2832857385119141</v>
      </c>
    </row>
    <row r="102" spans="1:30" ht="14.25">
      <c r="A102" s="27">
        <v>85</v>
      </c>
      <c r="B102" s="28" t="s">
        <v>234</v>
      </c>
      <c r="C102" s="29" t="s">
        <v>235</v>
      </c>
      <c r="D102" s="30" t="s">
        <v>66</v>
      </c>
      <c r="E102" s="31">
        <v>1</v>
      </c>
      <c r="F102" s="32"/>
      <c r="G102" s="31"/>
      <c r="H102" s="33"/>
      <c r="I102" s="33"/>
      <c r="J102" s="34">
        <v>1.0379</v>
      </c>
      <c r="K102" s="31"/>
      <c r="L102" s="35">
        <v>1958.6171999999999</v>
      </c>
      <c r="M102" s="36">
        <v>1838.6298400000001</v>
      </c>
      <c r="N102" s="36">
        <v>1764.52</v>
      </c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8">
        <f t="shared" si="5"/>
        <v>3</v>
      </c>
      <c r="AB102" s="39">
        <f t="shared" si="6"/>
        <v>1853.93</v>
      </c>
      <c r="AC102" s="39">
        <f t="shared" si="7"/>
        <v>1853.93</v>
      </c>
      <c r="AD102" s="40">
        <f t="shared" si="8"/>
        <v>5.2832674252724647</v>
      </c>
    </row>
    <row r="103" spans="1:30" ht="14.25">
      <c r="A103" s="27">
        <v>86</v>
      </c>
      <c r="B103" s="28" t="s">
        <v>236</v>
      </c>
      <c r="C103" s="29" t="s">
        <v>237</v>
      </c>
      <c r="D103" s="30" t="s">
        <v>66</v>
      </c>
      <c r="E103" s="31">
        <v>1</v>
      </c>
      <c r="F103" s="32"/>
      <c r="G103" s="31"/>
      <c r="H103" s="33"/>
      <c r="I103" s="33"/>
      <c r="J103" s="34">
        <v>1.0379</v>
      </c>
      <c r="K103" s="31"/>
      <c r="L103" s="35">
        <v>1204.3499999999999</v>
      </c>
      <c r="M103" s="36">
        <v>1130.57</v>
      </c>
      <c r="N103" s="36">
        <v>1085</v>
      </c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8">
        <f t="shared" si="5"/>
        <v>3</v>
      </c>
      <c r="AB103" s="39">
        <f t="shared" si="6"/>
        <v>1139.98</v>
      </c>
      <c r="AC103" s="39">
        <f t="shared" si="7"/>
        <v>1139.98</v>
      </c>
      <c r="AD103" s="40">
        <f t="shared" si="8"/>
        <v>5.2832583386046776</v>
      </c>
    </row>
    <row r="104" spans="1:30" ht="25.5">
      <c r="A104" s="27">
        <v>87</v>
      </c>
      <c r="B104" s="28" t="s">
        <v>238</v>
      </c>
      <c r="C104" s="29" t="s">
        <v>239</v>
      </c>
      <c r="D104" s="30" t="s">
        <v>66</v>
      </c>
      <c r="E104" s="31">
        <v>1</v>
      </c>
      <c r="F104" s="32"/>
      <c r="G104" s="31"/>
      <c r="H104" s="33"/>
      <c r="I104" s="33"/>
      <c r="J104" s="34">
        <v>1.0379</v>
      </c>
      <c r="K104" s="31"/>
      <c r="L104" s="35">
        <v>900.16560000000004</v>
      </c>
      <c r="M104" s="36">
        <v>845.02031999999997</v>
      </c>
      <c r="N104" s="36">
        <v>810.96</v>
      </c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8">
        <f t="shared" si="5"/>
        <v>3</v>
      </c>
      <c r="AB104" s="39">
        <f t="shared" si="6"/>
        <v>852.05000000000007</v>
      </c>
      <c r="AC104" s="39">
        <f t="shared" si="7"/>
        <v>852.05000000000007</v>
      </c>
      <c r="AD104" s="40">
        <f t="shared" si="8"/>
        <v>5.2832808026506459</v>
      </c>
    </row>
    <row r="105" spans="1:30" ht="14.25">
      <c r="A105" s="27">
        <v>88</v>
      </c>
      <c r="B105" s="28" t="s">
        <v>240</v>
      </c>
      <c r="C105" s="29" t="s">
        <v>241</v>
      </c>
      <c r="D105" s="30" t="s">
        <v>66</v>
      </c>
      <c r="E105" s="31">
        <v>1</v>
      </c>
      <c r="F105" s="32"/>
      <c r="G105" s="31"/>
      <c r="H105" s="33"/>
      <c r="I105" s="33"/>
      <c r="J105" s="34">
        <v>1.0379</v>
      </c>
      <c r="K105" s="31"/>
      <c r="L105" s="35">
        <v>2027.4372000000001</v>
      </c>
      <c r="M105" s="36">
        <v>1903.2338400000001</v>
      </c>
      <c r="N105" s="36">
        <v>1826.52</v>
      </c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8">
        <f t="shared" si="5"/>
        <v>3</v>
      </c>
      <c r="AB105" s="39">
        <f t="shared" si="6"/>
        <v>1919.07</v>
      </c>
      <c r="AC105" s="39">
        <f t="shared" si="7"/>
        <v>1919.07</v>
      </c>
      <c r="AD105" s="40">
        <f t="shared" si="8"/>
        <v>5.2832718363205409</v>
      </c>
    </row>
    <row r="106" spans="1:30" ht="25.5">
      <c r="A106" s="27">
        <v>89</v>
      </c>
      <c r="B106" s="28" t="s">
        <v>242</v>
      </c>
      <c r="C106" s="29" t="s">
        <v>243</v>
      </c>
      <c r="D106" s="30" t="s">
        <v>66</v>
      </c>
      <c r="E106" s="31">
        <v>1</v>
      </c>
      <c r="F106" s="32"/>
      <c r="G106" s="31"/>
      <c r="H106" s="33"/>
      <c r="I106" s="33"/>
      <c r="J106" s="34">
        <v>1.0379</v>
      </c>
      <c r="K106" s="31"/>
      <c r="L106" s="35">
        <v>4869.7031999999999</v>
      </c>
      <c r="M106" s="36">
        <v>4571.3790399999998</v>
      </c>
      <c r="N106" s="36">
        <v>4387.12</v>
      </c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8">
        <f t="shared" si="5"/>
        <v>3</v>
      </c>
      <c r="AB106" s="39">
        <f t="shared" si="6"/>
        <v>4609.41</v>
      </c>
      <c r="AC106" s="39">
        <f t="shared" si="7"/>
        <v>4609.41</v>
      </c>
      <c r="AD106" s="40">
        <f t="shared" si="8"/>
        <v>5.2832786294377199</v>
      </c>
    </row>
    <row r="107" spans="1:30" ht="14.25">
      <c r="A107" s="27">
        <v>90</v>
      </c>
      <c r="B107" s="28" t="s">
        <v>244</v>
      </c>
      <c r="C107" s="29" t="s">
        <v>245</v>
      </c>
      <c r="D107" s="30" t="s">
        <v>66</v>
      </c>
      <c r="E107" s="31">
        <v>1</v>
      </c>
      <c r="F107" s="32"/>
      <c r="G107" s="31"/>
      <c r="H107" s="33"/>
      <c r="I107" s="33"/>
      <c r="J107" s="34">
        <v>1.0379</v>
      </c>
      <c r="K107" s="31"/>
      <c r="L107" s="35">
        <v>2377.7310000000002</v>
      </c>
      <c r="M107" s="36">
        <v>2232.0682000000002</v>
      </c>
      <c r="N107" s="36">
        <v>2142.1</v>
      </c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8">
        <f t="shared" si="5"/>
        <v>3</v>
      </c>
      <c r="AB107" s="39">
        <f t="shared" si="6"/>
        <v>2250.64</v>
      </c>
      <c r="AC107" s="39">
        <f t="shared" si="7"/>
        <v>2250.64</v>
      </c>
      <c r="AD107" s="40">
        <f t="shared" si="8"/>
        <v>5.2832729598471229</v>
      </c>
    </row>
    <row r="108" spans="1:30" ht="25.5">
      <c r="A108" s="27">
        <v>91</v>
      </c>
      <c r="B108" s="28" t="s">
        <v>246</v>
      </c>
      <c r="C108" s="29" t="s">
        <v>247</v>
      </c>
      <c r="D108" s="30" t="s">
        <v>66</v>
      </c>
      <c r="E108" s="31">
        <v>1</v>
      </c>
      <c r="F108" s="32"/>
      <c r="G108" s="31"/>
      <c r="H108" s="33"/>
      <c r="I108" s="33"/>
      <c r="J108" s="34">
        <v>1.0379</v>
      </c>
      <c r="K108" s="31"/>
      <c r="L108" s="35">
        <v>688.2</v>
      </c>
      <c r="M108" s="36">
        <v>646.04</v>
      </c>
      <c r="N108" s="36">
        <v>620</v>
      </c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8">
        <f t="shared" si="5"/>
        <v>3</v>
      </c>
      <c r="AB108" s="39">
        <f t="shared" si="6"/>
        <v>651.41999999999996</v>
      </c>
      <c r="AC108" s="39">
        <f t="shared" si="7"/>
        <v>651.41999999999996</v>
      </c>
      <c r="AD108" s="40">
        <f t="shared" si="8"/>
        <v>5.283235166114193</v>
      </c>
    </row>
    <row r="109" spans="1:30" ht="14.25">
      <c r="A109" s="27">
        <v>92</v>
      </c>
      <c r="B109" s="28" t="s">
        <v>248</v>
      </c>
      <c r="C109" s="29" t="s">
        <v>249</v>
      </c>
      <c r="D109" s="30" t="s">
        <v>66</v>
      </c>
      <c r="E109" s="31">
        <v>1</v>
      </c>
      <c r="F109" s="32"/>
      <c r="G109" s="31"/>
      <c r="H109" s="33"/>
      <c r="I109" s="33"/>
      <c r="J109" s="34">
        <v>1.0379</v>
      </c>
      <c r="K109" s="31"/>
      <c r="L109" s="35">
        <v>1683.3371999999999</v>
      </c>
      <c r="M109" s="36">
        <v>1580.2138399999999</v>
      </c>
      <c r="N109" s="36">
        <v>1516.52</v>
      </c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8">
        <f t="shared" si="5"/>
        <v>3</v>
      </c>
      <c r="AB109" s="39">
        <f t="shared" si="6"/>
        <v>1593.3600000000001</v>
      </c>
      <c r="AC109" s="39">
        <f t="shared" si="7"/>
        <v>1593.3600000000001</v>
      </c>
      <c r="AD109" s="40">
        <f t="shared" si="8"/>
        <v>5.283279332336809</v>
      </c>
    </row>
    <row r="110" spans="1:30" ht="14.25">
      <c r="A110" s="27">
        <v>93</v>
      </c>
      <c r="B110" s="28" t="s">
        <v>250</v>
      </c>
      <c r="C110" s="29" t="s">
        <v>251</v>
      </c>
      <c r="D110" s="30" t="s">
        <v>66</v>
      </c>
      <c r="E110" s="31">
        <v>1</v>
      </c>
      <c r="F110" s="32"/>
      <c r="G110" s="31"/>
      <c r="H110" s="33"/>
      <c r="I110" s="33"/>
      <c r="J110" s="34">
        <v>1.0379</v>
      </c>
      <c r="K110" s="31"/>
      <c r="L110" s="35">
        <v>2655.0756000000001</v>
      </c>
      <c r="M110" s="36">
        <v>2492.4223200000001</v>
      </c>
      <c r="N110" s="36">
        <v>2391.96</v>
      </c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8">
        <f t="shared" si="5"/>
        <v>3</v>
      </c>
      <c r="AB110" s="39">
        <f t="shared" si="6"/>
        <v>2513.16</v>
      </c>
      <c r="AC110" s="39">
        <f t="shared" si="7"/>
        <v>2513.16</v>
      </c>
      <c r="AD110" s="40">
        <f t="shared" si="8"/>
        <v>5.2832737630192916</v>
      </c>
    </row>
    <row r="111" spans="1:30" ht="14.25">
      <c r="A111" s="27">
        <v>94</v>
      </c>
      <c r="B111" s="28" t="s">
        <v>252</v>
      </c>
      <c r="C111" s="29" t="s">
        <v>253</v>
      </c>
      <c r="D111" s="30" t="s">
        <v>66</v>
      </c>
      <c r="E111" s="31">
        <v>1</v>
      </c>
      <c r="F111" s="32"/>
      <c r="G111" s="31"/>
      <c r="H111" s="33"/>
      <c r="I111" s="33"/>
      <c r="J111" s="34">
        <v>1.0379</v>
      </c>
      <c r="K111" s="31"/>
      <c r="L111" s="35">
        <v>909.80039999999997</v>
      </c>
      <c r="M111" s="36">
        <v>854.06488000000002</v>
      </c>
      <c r="N111" s="36">
        <v>819.64</v>
      </c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8">
        <f t="shared" si="5"/>
        <v>3</v>
      </c>
      <c r="AB111" s="39">
        <f t="shared" si="6"/>
        <v>861.17000000000007</v>
      </c>
      <c r="AC111" s="39">
        <f t="shared" si="7"/>
        <v>861.17000000000007</v>
      </c>
      <c r="AD111" s="40">
        <f t="shared" si="8"/>
        <v>5.2832795831543908</v>
      </c>
    </row>
    <row r="112" spans="1:30" ht="25.5">
      <c r="A112" s="27">
        <v>95</v>
      </c>
      <c r="B112" s="28" t="s">
        <v>254</v>
      </c>
      <c r="C112" s="29" t="s">
        <v>255</v>
      </c>
      <c r="D112" s="30" t="s">
        <v>66</v>
      </c>
      <c r="E112" s="31">
        <v>1</v>
      </c>
      <c r="F112" s="32"/>
      <c r="G112" s="31"/>
      <c r="H112" s="33"/>
      <c r="I112" s="33"/>
      <c r="J112" s="34">
        <v>1.0379</v>
      </c>
      <c r="K112" s="31"/>
      <c r="L112" s="35">
        <v>298.67880000000002</v>
      </c>
      <c r="M112" s="36">
        <v>280.38135999999997</v>
      </c>
      <c r="N112" s="36">
        <v>269.08</v>
      </c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8">
        <f t="shared" si="5"/>
        <v>3</v>
      </c>
      <c r="AB112" s="39">
        <f t="shared" si="6"/>
        <v>282.72000000000003</v>
      </c>
      <c r="AC112" s="39">
        <f t="shared" si="7"/>
        <v>282.72000000000003</v>
      </c>
      <c r="AD112" s="40">
        <f t="shared" si="8"/>
        <v>5.2831656498623998</v>
      </c>
    </row>
    <row r="113" spans="1:30" ht="25.5">
      <c r="A113" s="27">
        <v>96</v>
      </c>
      <c r="B113" s="28" t="s">
        <v>256</v>
      </c>
      <c r="C113" s="29" t="s">
        <v>257</v>
      </c>
      <c r="D113" s="30" t="s">
        <v>66</v>
      </c>
      <c r="E113" s="31">
        <v>1</v>
      </c>
      <c r="F113" s="32"/>
      <c r="G113" s="31"/>
      <c r="H113" s="33"/>
      <c r="I113" s="33"/>
      <c r="J113" s="34">
        <v>1.0379</v>
      </c>
      <c r="K113" s="31"/>
      <c r="L113" s="35">
        <v>4014.9587999999999</v>
      </c>
      <c r="M113" s="36">
        <v>3768.9973599999998</v>
      </c>
      <c r="N113" s="36">
        <v>3617.08</v>
      </c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8">
        <f t="shared" si="5"/>
        <v>3</v>
      </c>
      <c r="AB113" s="39">
        <f t="shared" si="6"/>
        <v>3800.35</v>
      </c>
      <c r="AC113" s="39">
        <f t="shared" si="7"/>
        <v>3800.35</v>
      </c>
      <c r="AD113" s="40">
        <f t="shared" si="8"/>
        <v>5.2832828220674175</v>
      </c>
    </row>
    <row r="114" spans="1:30" ht="14.25">
      <c r="A114" s="27">
        <v>97</v>
      </c>
      <c r="B114" s="28" t="s">
        <v>258</v>
      </c>
      <c r="C114" s="29" t="s">
        <v>259</v>
      </c>
      <c r="D114" s="30" t="s">
        <v>66</v>
      </c>
      <c r="E114" s="31">
        <v>1</v>
      </c>
      <c r="F114" s="32"/>
      <c r="G114" s="31"/>
      <c r="H114" s="33"/>
      <c r="I114" s="33"/>
      <c r="J114" s="34">
        <v>1.0379</v>
      </c>
      <c r="K114" s="31"/>
      <c r="L114" s="35">
        <v>2956.5072</v>
      </c>
      <c r="M114" s="36">
        <v>2775.3878399999999</v>
      </c>
      <c r="N114" s="36">
        <v>2663.52</v>
      </c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8">
        <f t="shared" si="5"/>
        <v>3</v>
      </c>
      <c r="AB114" s="39">
        <f t="shared" si="6"/>
        <v>2798.48</v>
      </c>
      <c r="AC114" s="39">
        <f t="shared" si="7"/>
        <v>2798.48</v>
      </c>
      <c r="AD114" s="40">
        <f t="shared" si="8"/>
        <v>5.2832735281315717</v>
      </c>
    </row>
    <row r="115" spans="1:30" ht="14.25">
      <c r="A115" s="27">
        <v>98</v>
      </c>
      <c r="B115" s="28" t="s">
        <v>260</v>
      </c>
      <c r="C115" s="29" t="s">
        <v>261</v>
      </c>
      <c r="D115" s="30" t="s">
        <v>66</v>
      </c>
      <c r="E115" s="31">
        <v>1</v>
      </c>
      <c r="F115" s="32"/>
      <c r="G115" s="31"/>
      <c r="H115" s="33"/>
      <c r="I115" s="33"/>
      <c r="J115" s="34">
        <v>1.0379</v>
      </c>
      <c r="K115" s="31"/>
      <c r="L115" s="35">
        <v>2628.924</v>
      </c>
      <c r="M115" s="36">
        <v>2467.8728000000001</v>
      </c>
      <c r="N115" s="36">
        <v>2368.4</v>
      </c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8">
        <f t="shared" si="5"/>
        <v>3</v>
      </c>
      <c r="AB115" s="39">
        <f t="shared" si="6"/>
        <v>2488.4</v>
      </c>
      <c r="AC115" s="39">
        <f t="shared" si="7"/>
        <v>2488.4</v>
      </c>
      <c r="AD115" s="40">
        <f t="shared" si="8"/>
        <v>5.2832869708635872</v>
      </c>
    </row>
    <row r="116" spans="1:30" ht="14.25">
      <c r="A116" s="27">
        <v>99</v>
      </c>
      <c r="B116" s="28" t="s">
        <v>262</v>
      </c>
      <c r="C116" s="29" t="s">
        <v>263</v>
      </c>
      <c r="D116" s="30" t="s">
        <v>66</v>
      </c>
      <c r="E116" s="31">
        <v>1</v>
      </c>
      <c r="F116" s="32"/>
      <c r="G116" s="31"/>
      <c r="H116" s="33"/>
      <c r="I116" s="33"/>
      <c r="J116" s="34">
        <v>1.0379</v>
      </c>
      <c r="K116" s="31"/>
      <c r="L116" s="35">
        <v>1384.6584</v>
      </c>
      <c r="M116" s="36">
        <v>1299.83248</v>
      </c>
      <c r="N116" s="36">
        <v>1247.44</v>
      </c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8">
        <f t="shared" si="5"/>
        <v>3</v>
      </c>
      <c r="AB116" s="39">
        <f t="shared" si="6"/>
        <v>1310.6500000000001</v>
      </c>
      <c r="AC116" s="39">
        <f t="shared" si="7"/>
        <v>1310.6500000000001</v>
      </c>
      <c r="AD116" s="40">
        <f t="shared" si="8"/>
        <v>5.2832635443809384</v>
      </c>
    </row>
    <row r="117" spans="1:30" ht="14.25">
      <c r="A117" s="27">
        <v>100</v>
      </c>
      <c r="B117" s="28" t="s">
        <v>264</v>
      </c>
      <c r="C117" s="29" t="s">
        <v>265</v>
      </c>
      <c r="D117" s="30" t="s">
        <v>66</v>
      </c>
      <c r="E117" s="31">
        <v>1</v>
      </c>
      <c r="F117" s="32"/>
      <c r="G117" s="31"/>
      <c r="H117" s="33"/>
      <c r="I117" s="33"/>
      <c r="J117" s="34">
        <v>1.0379</v>
      </c>
      <c r="K117" s="31"/>
      <c r="L117" s="35">
        <v>2282.0711999999999</v>
      </c>
      <c r="M117" s="36">
        <v>2142.2686399999998</v>
      </c>
      <c r="N117" s="36">
        <v>2055.92</v>
      </c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8">
        <f t="shared" si="5"/>
        <v>3</v>
      </c>
      <c r="AB117" s="39">
        <f t="shared" si="6"/>
        <v>2160.09</v>
      </c>
      <c r="AC117" s="39">
        <f t="shared" si="7"/>
        <v>2160.09</v>
      </c>
      <c r="AD117" s="40">
        <f t="shared" si="8"/>
        <v>5.283280952244862</v>
      </c>
    </row>
    <row r="118" spans="1:30" ht="25.5">
      <c r="A118" s="27">
        <v>101</v>
      </c>
      <c r="B118" s="28" t="s">
        <v>266</v>
      </c>
      <c r="C118" s="29" t="s">
        <v>267</v>
      </c>
      <c r="D118" s="30" t="s">
        <v>66</v>
      </c>
      <c r="E118" s="31">
        <v>1</v>
      </c>
      <c r="F118" s="32"/>
      <c r="G118" s="31"/>
      <c r="H118" s="33"/>
      <c r="I118" s="33"/>
      <c r="J118" s="34">
        <v>1.0379</v>
      </c>
      <c r="K118" s="31"/>
      <c r="L118" s="35">
        <v>1176.8219999999999</v>
      </c>
      <c r="M118" s="36">
        <v>1104.7284</v>
      </c>
      <c r="N118" s="36">
        <v>1060.2</v>
      </c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8">
        <f t="shared" si="5"/>
        <v>3</v>
      </c>
      <c r="AB118" s="39">
        <f t="shared" si="6"/>
        <v>1113.92</v>
      </c>
      <c r="AC118" s="39">
        <f t="shared" si="7"/>
        <v>1113.92</v>
      </c>
      <c r="AD118" s="40">
        <f t="shared" si="8"/>
        <v>5.2832740580707513</v>
      </c>
    </row>
    <row r="119" spans="1:30" ht="14.25">
      <c r="A119" s="27">
        <v>102</v>
      </c>
      <c r="B119" s="28" t="s">
        <v>268</v>
      </c>
      <c r="C119" s="29" t="s">
        <v>269</v>
      </c>
      <c r="D119" s="30" t="s">
        <v>66</v>
      </c>
      <c r="E119" s="31">
        <v>1</v>
      </c>
      <c r="F119" s="32"/>
      <c r="G119" s="31"/>
      <c r="H119" s="33"/>
      <c r="I119" s="33"/>
      <c r="J119" s="34">
        <v>1.0379</v>
      </c>
      <c r="K119" s="31"/>
      <c r="L119" s="35">
        <v>1461.7367999999999</v>
      </c>
      <c r="M119" s="36">
        <v>1372.18896</v>
      </c>
      <c r="N119" s="36">
        <v>1316.88</v>
      </c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8">
        <f t="shared" si="5"/>
        <v>3</v>
      </c>
      <c r="AB119" s="39">
        <f t="shared" si="6"/>
        <v>1383.6100000000001</v>
      </c>
      <c r="AC119" s="39">
        <f t="shared" si="7"/>
        <v>1383.6100000000001</v>
      </c>
      <c r="AD119" s="40">
        <f t="shared" si="8"/>
        <v>5.2832583822441226</v>
      </c>
    </row>
    <row r="120" spans="1:30" ht="14.25">
      <c r="A120" s="27">
        <v>103</v>
      </c>
      <c r="B120" s="28" t="s">
        <v>270</v>
      </c>
      <c r="C120" s="29" t="s">
        <v>271</v>
      </c>
      <c r="D120" s="30" t="s">
        <v>66</v>
      </c>
      <c r="E120" s="31">
        <v>1</v>
      </c>
      <c r="F120" s="32"/>
      <c r="G120" s="31"/>
      <c r="H120" s="33"/>
      <c r="I120" s="33"/>
      <c r="J120" s="34">
        <v>1.0379</v>
      </c>
      <c r="K120" s="31"/>
      <c r="L120" s="35">
        <v>1208.4792</v>
      </c>
      <c r="M120" s="36">
        <v>1134.44624</v>
      </c>
      <c r="N120" s="36">
        <v>1088.72</v>
      </c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8">
        <f t="shared" si="5"/>
        <v>3</v>
      </c>
      <c r="AB120" s="39">
        <f t="shared" si="6"/>
        <v>1143.8900000000001</v>
      </c>
      <c r="AC120" s="39">
        <f t="shared" si="7"/>
        <v>1143.8900000000001</v>
      </c>
      <c r="AD120" s="40">
        <f t="shared" si="8"/>
        <v>5.2832514237852992</v>
      </c>
    </row>
    <row r="121" spans="1:30" ht="25.5">
      <c r="A121" s="27">
        <v>104</v>
      </c>
      <c r="B121" s="28" t="s">
        <v>272</v>
      </c>
      <c r="C121" s="29" t="s">
        <v>273</v>
      </c>
      <c r="D121" s="30" t="s">
        <v>66</v>
      </c>
      <c r="E121" s="31">
        <v>1</v>
      </c>
      <c r="F121" s="32"/>
      <c r="G121" s="31"/>
      <c r="H121" s="33"/>
      <c r="I121" s="33"/>
      <c r="J121" s="34">
        <v>1.0379</v>
      </c>
      <c r="K121" s="31"/>
      <c r="L121" s="35">
        <v>11455.7772</v>
      </c>
      <c r="M121" s="36">
        <v>10753.98184</v>
      </c>
      <c r="N121" s="36">
        <v>10320.52</v>
      </c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8">
        <f t="shared" si="5"/>
        <v>3</v>
      </c>
      <c r="AB121" s="39">
        <f t="shared" si="6"/>
        <v>10843.43</v>
      </c>
      <c r="AC121" s="39">
        <f t="shared" si="7"/>
        <v>10843.43</v>
      </c>
      <c r="AD121" s="40">
        <f t="shared" si="8"/>
        <v>5.2832874555464242</v>
      </c>
    </row>
    <row r="122" spans="1:30" ht="14.25">
      <c r="A122" s="27">
        <v>105</v>
      </c>
      <c r="B122" s="28" t="s">
        <v>274</v>
      </c>
      <c r="C122" s="29" t="s">
        <v>275</v>
      </c>
      <c r="D122" s="30" t="s">
        <v>66</v>
      </c>
      <c r="E122" s="31">
        <v>1</v>
      </c>
      <c r="F122" s="32"/>
      <c r="G122" s="31"/>
      <c r="H122" s="33"/>
      <c r="I122" s="33"/>
      <c r="J122" s="34">
        <v>1.0379</v>
      </c>
      <c r="K122" s="31"/>
      <c r="L122" s="35">
        <v>3860.8020000000001</v>
      </c>
      <c r="M122" s="36">
        <v>3624.2844</v>
      </c>
      <c r="N122" s="36">
        <v>3478.2</v>
      </c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8">
        <f t="shared" si="5"/>
        <v>3</v>
      </c>
      <c r="AB122" s="39">
        <f t="shared" si="6"/>
        <v>3654.4300000000003</v>
      </c>
      <c r="AC122" s="39">
        <f t="shared" si="7"/>
        <v>3654.4300000000003</v>
      </c>
      <c r="AD122" s="40">
        <f t="shared" si="8"/>
        <v>5.283287500708461</v>
      </c>
    </row>
    <row r="123" spans="1:30" ht="25.5">
      <c r="A123" s="27">
        <v>106</v>
      </c>
      <c r="B123" s="28" t="s">
        <v>276</v>
      </c>
      <c r="C123" s="29" t="s">
        <v>277</v>
      </c>
      <c r="D123" s="30" t="s">
        <v>66</v>
      </c>
      <c r="E123" s="31">
        <v>1</v>
      </c>
      <c r="F123" s="32"/>
      <c r="G123" s="31"/>
      <c r="H123" s="33"/>
      <c r="I123" s="33"/>
      <c r="J123" s="34">
        <v>1.0379</v>
      </c>
      <c r="K123" s="31"/>
      <c r="L123" s="35">
        <v>1783.8144</v>
      </c>
      <c r="M123" s="36">
        <v>1674.53568</v>
      </c>
      <c r="N123" s="36">
        <v>1607.04</v>
      </c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8">
        <f t="shared" si="5"/>
        <v>3</v>
      </c>
      <c r="AB123" s="39">
        <f t="shared" si="6"/>
        <v>1688.47</v>
      </c>
      <c r="AC123" s="39">
        <f t="shared" si="7"/>
        <v>1688.47</v>
      </c>
      <c r="AD123" s="40">
        <f t="shared" si="8"/>
        <v>5.2832684587531746</v>
      </c>
    </row>
    <row r="124" spans="1:30" ht="25.5">
      <c r="A124" s="27">
        <v>107</v>
      </c>
      <c r="B124" s="28" t="s">
        <v>278</v>
      </c>
      <c r="C124" s="29" t="s">
        <v>279</v>
      </c>
      <c r="D124" s="30" t="s">
        <v>66</v>
      </c>
      <c r="E124" s="31">
        <v>1</v>
      </c>
      <c r="F124" s="32"/>
      <c r="G124" s="31"/>
      <c r="H124" s="33"/>
      <c r="I124" s="33"/>
      <c r="J124" s="34">
        <v>1.0379</v>
      </c>
      <c r="K124" s="31"/>
      <c r="L124" s="35">
        <v>1789.32</v>
      </c>
      <c r="M124" s="36">
        <v>1679.704</v>
      </c>
      <c r="N124" s="36">
        <v>1612</v>
      </c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8">
        <f t="shared" si="5"/>
        <v>3</v>
      </c>
      <c r="AB124" s="39">
        <f t="shared" si="6"/>
        <v>1693.68</v>
      </c>
      <c r="AC124" s="39">
        <f t="shared" si="7"/>
        <v>1693.68</v>
      </c>
      <c r="AD124" s="40">
        <f t="shared" si="8"/>
        <v>5.2832725987003242</v>
      </c>
    </row>
    <row r="125" spans="1:30" ht="25.5">
      <c r="A125" s="27">
        <v>108</v>
      </c>
      <c r="B125" s="28" t="s">
        <v>280</v>
      </c>
      <c r="C125" s="29" t="s">
        <v>281</v>
      </c>
      <c r="D125" s="30" t="s">
        <v>66</v>
      </c>
      <c r="E125" s="31">
        <v>1</v>
      </c>
      <c r="F125" s="32"/>
      <c r="G125" s="31"/>
      <c r="H125" s="33"/>
      <c r="I125" s="33"/>
      <c r="J125" s="34">
        <v>1.0379</v>
      </c>
      <c r="K125" s="31"/>
      <c r="L125" s="35">
        <v>1186.4567999999999</v>
      </c>
      <c r="M125" s="36">
        <v>1113.77296</v>
      </c>
      <c r="N125" s="36">
        <v>1068.8800000000001</v>
      </c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8">
        <f t="shared" si="5"/>
        <v>3</v>
      </c>
      <c r="AB125" s="39">
        <f t="shared" si="6"/>
        <v>1123.04</v>
      </c>
      <c r="AC125" s="39">
        <f t="shared" si="7"/>
        <v>1123.04</v>
      </c>
      <c r="AD125" s="40">
        <f t="shared" si="8"/>
        <v>5.2832731777077484</v>
      </c>
    </row>
    <row r="126" spans="1:30" ht="14.25">
      <c r="A126" s="27">
        <v>109</v>
      </c>
      <c r="B126" s="28" t="s">
        <v>282</v>
      </c>
      <c r="C126" s="29" t="s">
        <v>283</v>
      </c>
      <c r="D126" s="30" t="s">
        <v>66</v>
      </c>
      <c r="E126" s="31">
        <v>1</v>
      </c>
      <c r="F126" s="32"/>
      <c r="G126" s="31"/>
      <c r="H126" s="33"/>
      <c r="I126" s="33"/>
      <c r="J126" s="34">
        <v>1.0379</v>
      </c>
      <c r="K126" s="31"/>
      <c r="L126" s="35">
        <v>956.59799999999996</v>
      </c>
      <c r="M126" s="36">
        <v>897.99559999999997</v>
      </c>
      <c r="N126" s="36">
        <v>861.8</v>
      </c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8">
        <f t="shared" si="5"/>
        <v>3</v>
      </c>
      <c r="AB126" s="39">
        <f t="shared" si="6"/>
        <v>905.47</v>
      </c>
      <c r="AC126" s="39">
        <f t="shared" si="7"/>
        <v>905.47</v>
      </c>
      <c r="AD126" s="40">
        <f t="shared" si="8"/>
        <v>5.2832573383490438</v>
      </c>
    </row>
    <row r="127" spans="1:30" ht="14.25">
      <c r="A127" s="27">
        <v>110</v>
      </c>
      <c r="B127" s="28" t="s">
        <v>284</v>
      </c>
      <c r="C127" s="29" t="s">
        <v>285</v>
      </c>
      <c r="D127" s="30" t="s">
        <v>66</v>
      </c>
      <c r="E127" s="31">
        <v>1</v>
      </c>
      <c r="F127" s="32"/>
      <c r="G127" s="31"/>
      <c r="H127" s="33"/>
      <c r="I127" s="33"/>
      <c r="J127" s="34">
        <v>1.0379</v>
      </c>
      <c r="K127" s="31"/>
      <c r="L127" s="35">
        <v>12105.438</v>
      </c>
      <c r="M127" s="36">
        <v>11363.8436</v>
      </c>
      <c r="N127" s="36">
        <v>10905.8</v>
      </c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8">
        <f t="shared" si="5"/>
        <v>3</v>
      </c>
      <c r="AB127" s="39">
        <f t="shared" si="6"/>
        <v>11458.37</v>
      </c>
      <c r="AC127" s="39">
        <f t="shared" si="7"/>
        <v>11458.37</v>
      </c>
      <c r="AD127" s="40">
        <f t="shared" si="8"/>
        <v>5.2832848706313014</v>
      </c>
    </row>
    <row r="128" spans="1:30" ht="14.25">
      <c r="A128" s="27">
        <v>111</v>
      </c>
      <c r="B128" s="28" t="s">
        <v>286</v>
      </c>
      <c r="C128" s="29" t="s">
        <v>287</v>
      </c>
      <c r="D128" s="30" t="s">
        <v>66</v>
      </c>
      <c r="E128" s="31">
        <v>1</v>
      </c>
      <c r="F128" s="32"/>
      <c r="G128" s="31"/>
      <c r="H128" s="33"/>
      <c r="I128" s="33"/>
      <c r="J128" s="34">
        <v>1.0379</v>
      </c>
      <c r="K128" s="31"/>
      <c r="L128" s="35">
        <v>12386.223599999999</v>
      </c>
      <c r="M128" s="36">
        <v>11627.42792</v>
      </c>
      <c r="N128" s="36">
        <v>11158.76</v>
      </c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8">
        <f t="shared" si="5"/>
        <v>3</v>
      </c>
      <c r="AB128" s="39">
        <f t="shared" si="6"/>
        <v>11724.14</v>
      </c>
      <c r="AC128" s="39">
        <f t="shared" si="7"/>
        <v>11724.14</v>
      </c>
      <c r="AD128" s="40">
        <f t="shared" si="8"/>
        <v>5.2832879617842856</v>
      </c>
    </row>
    <row r="129" spans="1:30" ht="14.25">
      <c r="A129" s="27">
        <v>112</v>
      </c>
      <c r="B129" s="28" t="s">
        <v>288</v>
      </c>
      <c r="C129" s="29" t="s">
        <v>289</v>
      </c>
      <c r="D129" s="30" t="s">
        <v>66</v>
      </c>
      <c r="E129" s="31">
        <v>1</v>
      </c>
      <c r="F129" s="32"/>
      <c r="G129" s="31"/>
      <c r="H129" s="33"/>
      <c r="I129" s="33"/>
      <c r="J129" s="34">
        <v>1.0379</v>
      </c>
      <c r="K129" s="31"/>
      <c r="L129" s="35">
        <v>2413.5174000000002</v>
      </c>
      <c r="M129" s="36">
        <v>2265.66228</v>
      </c>
      <c r="N129" s="36">
        <v>2174.34</v>
      </c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8">
        <f t="shared" si="5"/>
        <v>3</v>
      </c>
      <c r="AB129" s="39">
        <f t="shared" si="6"/>
        <v>2284.5100000000002</v>
      </c>
      <c r="AC129" s="39">
        <f t="shared" si="7"/>
        <v>2284.5100000000002</v>
      </c>
      <c r="AD129" s="40">
        <f t="shared" si="8"/>
        <v>5.2832812800332913</v>
      </c>
    </row>
    <row r="130" spans="1:30" ht="25.5">
      <c r="A130" s="27">
        <v>113</v>
      </c>
      <c r="B130" s="28" t="s">
        <v>290</v>
      </c>
      <c r="C130" s="29" t="s">
        <v>291</v>
      </c>
      <c r="D130" s="30" t="s">
        <v>66</v>
      </c>
      <c r="E130" s="31">
        <v>1</v>
      </c>
      <c r="F130" s="32"/>
      <c r="G130" s="31"/>
      <c r="H130" s="33"/>
      <c r="I130" s="33"/>
      <c r="J130" s="34">
        <v>1.0379</v>
      </c>
      <c r="K130" s="31"/>
      <c r="L130" s="35">
        <v>3716.28</v>
      </c>
      <c r="M130" s="36">
        <v>3488.616</v>
      </c>
      <c r="N130" s="36">
        <v>3348</v>
      </c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8">
        <f t="shared" si="5"/>
        <v>3</v>
      </c>
      <c r="AB130" s="39">
        <f t="shared" si="6"/>
        <v>3517.64</v>
      </c>
      <c r="AC130" s="39">
        <f t="shared" si="7"/>
        <v>3517.64</v>
      </c>
      <c r="AD130" s="40">
        <f t="shared" si="8"/>
        <v>5.2832772200434555</v>
      </c>
    </row>
    <row r="131" spans="1:30" ht="14.25">
      <c r="A131" s="27">
        <v>114</v>
      </c>
      <c r="B131" s="28" t="s">
        <v>292</v>
      </c>
      <c r="C131" s="29" t="s">
        <v>293</v>
      </c>
      <c r="D131" s="30" t="s">
        <v>66</v>
      </c>
      <c r="E131" s="31">
        <v>1</v>
      </c>
      <c r="F131" s="32"/>
      <c r="G131" s="31"/>
      <c r="H131" s="33"/>
      <c r="I131" s="33"/>
      <c r="J131" s="34">
        <v>1.0379</v>
      </c>
      <c r="K131" s="31"/>
      <c r="L131" s="35">
        <v>282.16199999999998</v>
      </c>
      <c r="M131" s="36">
        <v>264.87639999999999</v>
      </c>
      <c r="N131" s="36">
        <v>254.2</v>
      </c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8">
        <f t="shared" si="5"/>
        <v>3</v>
      </c>
      <c r="AB131" s="39">
        <f t="shared" si="6"/>
        <v>267.08</v>
      </c>
      <c r="AC131" s="39">
        <f t="shared" si="7"/>
        <v>267.08</v>
      </c>
      <c r="AD131" s="40">
        <f t="shared" si="8"/>
        <v>5.2832786853495008</v>
      </c>
    </row>
    <row r="132" spans="1:30" ht="25.5">
      <c r="A132" s="27">
        <v>115</v>
      </c>
      <c r="B132" s="28" t="s">
        <v>294</v>
      </c>
      <c r="C132" s="29" t="s">
        <v>295</v>
      </c>
      <c r="D132" s="30" t="s">
        <v>66</v>
      </c>
      <c r="E132" s="31">
        <v>1</v>
      </c>
      <c r="F132" s="32"/>
      <c r="G132" s="31"/>
      <c r="H132" s="33"/>
      <c r="I132" s="33"/>
      <c r="J132" s="34">
        <v>1.0379</v>
      </c>
      <c r="K132" s="31"/>
      <c r="L132" s="35">
        <v>401.90879999999999</v>
      </c>
      <c r="M132" s="36">
        <v>377.28735999999998</v>
      </c>
      <c r="N132" s="36">
        <v>362.08</v>
      </c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8">
        <f t="shared" si="5"/>
        <v>3</v>
      </c>
      <c r="AB132" s="39">
        <f t="shared" si="6"/>
        <v>380.43</v>
      </c>
      <c r="AC132" s="39">
        <f t="shared" si="7"/>
        <v>380.43</v>
      </c>
      <c r="AD132" s="40">
        <f t="shared" si="8"/>
        <v>5.2832251670886343</v>
      </c>
    </row>
    <row r="133" spans="1:30" ht="14.25">
      <c r="A133" s="27">
        <v>116</v>
      </c>
      <c r="B133" s="28" t="s">
        <v>296</v>
      </c>
      <c r="C133" s="29" t="s">
        <v>297</v>
      </c>
      <c r="D133" s="30" t="s">
        <v>66</v>
      </c>
      <c r="E133" s="31">
        <v>1</v>
      </c>
      <c r="F133" s="32"/>
      <c r="G133" s="31"/>
      <c r="H133" s="33"/>
      <c r="I133" s="33"/>
      <c r="J133" s="34">
        <v>1.0379</v>
      </c>
      <c r="K133" s="31"/>
      <c r="L133" s="35">
        <v>338.59440000000001</v>
      </c>
      <c r="M133" s="36">
        <v>317.85167999999999</v>
      </c>
      <c r="N133" s="36">
        <v>305.04000000000002</v>
      </c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8">
        <f t="shared" si="5"/>
        <v>3</v>
      </c>
      <c r="AB133" s="39">
        <f t="shared" si="6"/>
        <v>320.5</v>
      </c>
      <c r="AC133" s="39">
        <f t="shared" si="7"/>
        <v>320.5</v>
      </c>
      <c r="AD133" s="40">
        <f t="shared" si="8"/>
        <v>5.2832127473942263</v>
      </c>
    </row>
    <row r="134" spans="1:30" ht="25.5">
      <c r="A134" s="27">
        <v>117</v>
      </c>
      <c r="B134" s="28" t="s">
        <v>298</v>
      </c>
      <c r="C134" s="29" t="s">
        <v>299</v>
      </c>
      <c r="D134" s="30" t="s">
        <v>66</v>
      </c>
      <c r="E134" s="31">
        <v>1</v>
      </c>
      <c r="F134" s="32"/>
      <c r="G134" s="31"/>
      <c r="H134" s="33"/>
      <c r="I134" s="33"/>
      <c r="J134" s="34">
        <v>1.0379</v>
      </c>
      <c r="K134" s="31"/>
      <c r="L134" s="35">
        <v>267.02159999999998</v>
      </c>
      <c r="M134" s="36">
        <v>250.66352000000001</v>
      </c>
      <c r="N134" s="36">
        <v>240.56</v>
      </c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8">
        <f t="shared" si="5"/>
        <v>3</v>
      </c>
      <c r="AB134" s="39">
        <f t="shared" si="6"/>
        <v>252.75</v>
      </c>
      <c r="AC134" s="39">
        <f t="shared" si="7"/>
        <v>252.75</v>
      </c>
      <c r="AD134" s="40">
        <f t="shared" si="8"/>
        <v>5.2832552330013849</v>
      </c>
    </row>
    <row r="135" spans="1:30" ht="14.25">
      <c r="A135" s="27">
        <v>118</v>
      </c>
      <c r="B135" s="28" t="s">
        <v>300</v>
      </c>
      <c r="C135" s="29" t="s">
        <v>301</v>
      </c>
      <c r="D135" s="30" t="s">
        <v>66</v>
      </c>
      <c r="E135" s="31">
        <v>1</v>
      </c>
      <c r="F135" s="32"/>
      <c r="G135" s="31"/>
      <c r="H135" s="33"/>
      <c r="I135" s="33"/>
      <c r="J135" s="34">
        <v>1.0379</v>
      </c>
      <c r="K135" s="31"/>
      <c r="L135" s="35">
        <v>1507.1579999999999</v>
      </c>
      <c r="M135" s="36">
        <v>1414.8276000000001</v>
      </c>
      <c r="N135" s="36">
        <v>1357.8</v>
      </c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8">
        <f t="shared" si="5"/>
        <v>3</v>
      </c>
      <c r="AB135" s="39">
        <f t="shared" si="6"/>
        <v>1426.6000000000001</v>
      </c>
      <c r="AC135" s="39">
        <f t="shared" si="7"/>
        <v>1426.6000000000001</v>
      </c>
      <c r="AD135" s="40">
        <f t="shared" si="8"/>
        <v>5.283271459192048</v>
      </c>
    </row>
    <row r="136" spans="1:30" ht="14.25">
      <c r="A136" s="27">
        <v>119</v>
      </c>
      <c r="B136" s="28" t="s">
        <v>302</v>
      </c>
      <c r="C136" s="29" t="s">
        <v>303</v>
      </c>
      <c r="D136" s="30" t="s">
        <v>66</v>
      </c>
      <c r="E136" s="31">
        <v>1</v>
      </c>
      <c r="F136" s="32"/>
      <c r="G136" s="31"/>
      <c r="H136" s="33"/>
      <c r="I136" s="33"/>
      <c r="J136" s="34">
        <v>1.0379</v>
      </c>
      <c r="K136" s="31"/>
      <c r="L136" s="35">
        <v>3151.9560000000001</v>
      </c>
      <c r="M136" s="36">
        <v>2958.8631999999998</v>
      </c>
      <c r="N136" s="36">
        <v>2839.6</v>
      </c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8">
        <f t="shared" si="5"/>
        <v>3</v>
      </c>
      <c r="AB136" s="39">
        <f t="shared" si="6"/>
        <v>2983.48</v>
      </c>
      <c r="AC136" s="39">
        <f t="shared" si="7"/>
        <v>2983.48</v>
      </c>
      <c r="AD136" s="40">
        <f t="shared" si="8"/>
        <v>5.2832769576965903</v>
      </c>
    </row>
    <row r="137" spans="1:30" ht="14.25">
      <c r="A137" s="27">
        <v>120</v>
      </c>
      <c r="B137" s="28" t="s">
        <v>304</v>
      </c>
      <c r="C137" s="29" t="s">
        <v>305</v>
      </c>
      <c r="D137" s="30" t="s">
        <v>66</v>
      </c>
      <c r="E137" s="31">
        <v>1</v>
      </c>
      <c r="F137" s="32"/>
      <c r="G137" s="31"/>
      <c r="H137" s="33"/>
      <c r="I137" s="33"/>
      <c r="J137" s="34">
        <v>1.0379</v>
      </c>
      <c r="K137" s="31"/>
      <c r="L137" s="35">
        <v>1552.5791999999999</v>
      </c>
      <c r="M137" s="36">
        <v>1457.46624</v>
      </c>
      <c r="N137" s="36">
        <v>1398.72</v>
      </c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8">
        <f t="shared" si="5"/>
        <v>3</v>
      </c>
      <c r="AB137" s="39">
        <f t="shared" si="6"/>
        <v>1469.59</v>
      </c>
      <c r="AC137" s="39">
        <f t="shared" si="7"/>
        <v>1469.59</v>
      </c>
      <c r="AD137" s="40">
        <f t="shared" si="8"/>
        <v>5.2832837710580911</v>
      </c>
    </row>
    <row r="138" spans="1:30" ht="14.25">
      <c r="A138" s="27">
        <v>121</v>
      </c>
      <c r="B138" s="28" t="s">
        <v>306</v>
      </c>
      <c r="C138" s="29" t="s">
        <v>307</v>
      </c>
      <c r="D138" s="30" t="s">
        <v>66</v>
      </c>
      <c r="E138" s="31">
        <v>1</v>
      </c>
      <c r="F138" s="32"/>
      <c r="G138" s="31"/>
      <c r="H138" s="33"/>
      <c r="I138" s="33"/>
      <c r="J138" s="34">
        <v>1.0379</v>
      </c>
      <c r="K138" s="31"/>
      <c r="L138" s="35">
        <v>2605.5252</v>
      </c>
      <c r="M138" s="36">
        <v>2445.90744</v>
      </c>
      <c r="N138" s="36">
        <v>2347.3200000000002</v>
      </c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8">
        <f t="shared" si="5"/>
        <v>3</v>
      </c>
      <c r="AB138" s="39">
        <f t="shared" si="6"/>
        <v>2466.2600000000002</v>
      </c>
      <c r="AC138" s="39">
        <f t="shared" si="7"/>
        <v>2466.2600000000002</v>
      </c>
      <c r="AD138" s="40">
        <f t="shared" si="8"/>
        <v>5.2832696984633447</v>
      </c>
    </row>
    <row r="139" spans="1:30" ht="14.25">
      <c r="A139" s="27">
        <v>122</v>
      </c>
      <c r="B139" s="28" t="s">
        <v>308</v>
      </c>
      <c r="C139" s="29" t="s">
        <v>309</v>
      </c>
      <c r="D139" s="30" t="s">
        <v>66</v>
      </c>
      <c r="E139" s="31">
        <v>1</v>
      </c>
      <c r="F139" s="32"/>
      <c r="G139" s="31"/>
      <c r="H139" s="33"/>
      <c r="I139" s="33"/>
      <c r="J139" s="34">
        <v>1.0379</v>
      </c>
      <c r="K139" s="31"/>
      <c r="L139" s="35">
        <v>4535.2380000000003</v>
      </c>
      <c r="M139" s="36">
        <v>4257.4035999999996</v>
      </c>
      <c r="N139" s="36">
        <v>4085.8</v>
      </c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8">
        <f t="shared" si="5"/>
        <v>3</v>
      </c>
      <c r="AB139" s="39">
        <f t="shared" si="6"/>
        <v>4292.82</v>
      </c>
      <c r="AC139" s="39">
        <f t="shared" si="7"/>
        <v>4292.82</v>
      </c>
      <c r="AD139" s="40">
        <f t="shared" si="8"/>
        <v>5.2832816871168644</v>
      </c>
    </row>
    <row r="140" spans="1:30" ht="25.5">
      <c r="A140" s="27">
        <v>123</v>
      </c>
      <c r="B140" s="28" t="s">
        <v>310</v>
      </c>
      <c r="C140" s="29" t="s">
        <v>311</v>
      </c>
      <c r="D140" s="30" t="s">
        <v>66</v>
      </c>
      <c r="E140" s="31">
        <v>1</v>
      </c>
      <c r="F140" s="32"/>
      <c r="G140" s="31"/>
      <c r="H140" s="33"/>
      <c r="I140" s="33"/>
      <c r="J140" s="34">
        <v>1.0379</v>
      </c>
      <c r="K140" s="31"/>
      <c r="L140" s="35">
        <v>4628.1450000000004</v>
      </c>
      <c r="M140" s="36">
        <v>4344.6189999999997</v>
      </c>
      <c r="N140" s="36">
        <v>4169.5</v>
      </c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8">
        <f t="shared" si="5"/>
        <v>3</v>
      </c>
      <c r="AB140" s="39">
        <f t="shared" si="6"/>
        <v>4380.76</v>
      </c>
      <c r="AC140" s="39">
        <f t="shared" si="7"/>
        <v>4380.76</v>
      </c>
      <c r="AD140" s="40">
        <f t="shared" si="8"/>
        <v>5.2832828034623862</v>
      </c>
    </row>
    <row r="141" spans="1:30" ht="14.25">
      <c r="A141" s="27">
        <v>124</v>
      </c>
      <c r="B141" s="28" t="s">
        <v>312</v>
      </c>
      <c r="C141" s="29" t="s">
        <v>313</v>
      </c>
      <c r="D141" s="30" t="s">
        <v>66</v>
      </c>
      <c r="E141" s="31">
        <v>1</v>
      </c>
      <c r="F141" s="32"/>
      <c r="G141" s="31"/>
      <c r="H141" s="33"/>
      <c r="I141" s="33"/>
      <c r="J141" s="34">
        <v>1.0379</v>
      </c>
      <c r="K141" s="31"/>
      <c r="L141" s="35">
        <v>4546.2492000000002</v>
      </c>
      <c r="M141" s="36">
        <v>4267.7402400000001</v>
      </c>
      <c r="N141" s="36">
        <v>4095.72</v>
      </c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8">
        <f t="shared" si="5"/>
        <v>3</v>
      </c>
      <c r="AB141" s="39">
        <f t="shared" si="6"/>
        <v>4303.24</v>
      </c>
      <c r="AC141" s="39">
        <f t="shared" si="7"/>
        <v>4303.24</v>
      </c>
      <c r="AD141" s="40">
        <f t="shared" si="8"/>
        <v>5.2832849139062033</v>
      </c>
    </row>
    <row r="142" spans="1:30" ht="14.25">
      <c r="A142" s="27">
        <v>125</v>
      </c>
      <c r="B142" s="28" t="s">
        <v>314</v>
      </c>
      <c r="C142" s="29" t="s">
        <v>315</v>
      </c>
      <c r="D142" s="30" t="s">
        <v>66</v>
      </c>
      <c r="E142" s="31">
        <v>1</v>
      </c>
      <c r="F142" s="32"/>
      <c r="G142" s="31"/>
      <c r="H142" s="33"/>
      <c r="I142" s="33"/>
      <c r="J142" s="34">
        <v>1.0379</v>
      </c>
      <c r="K142" s="31"/>
      <c r="L142" s="35">
        <v>260.13959999999997</v>
      </c>
      <c r="M142" s="36">
        <v>244.20312000000001</v>
      </c>
      <c r="N142" s="36">
        <v>234.36</v>
      </c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8">
        <f t="shared" si="5"/>
        <v>3</v>
      </c>
      <c r="AB142" s="39">
        <f t="shared" si="6"/>
        <v>246.24</v>
      </c>
      <c r="AC142" s="39">
        <f t="shared" si="7"/>
        <v>246.24</v>
      </c>
      <c r="AD142" s="40">
        <f t="shared" si="8"/>
        <v>5.2831656498620303</v>
      </c>
    </row>
    <row r="143" spans="1:30" ht="25.5">
      <c r="A143" s="27">
        <v>126</v>
      </c>
      <c r="B143" s="28" t="s">
        <v>316</v>
      </c>
      <c r="C143" s="29" t="s">
        <v>317</v>
      </c>
      <c r="D143" s="30" t="s">
        <v>66</v>
      </c>
      <c r="E143" s="31">
        <v>1</v>
      </c>
      <c r="F143" s="32"/>
      <c r="G143" s="31"/>
      <c r="H143" s="33"/>
      <c r="I143" s="33"/>
      <c r="J143" s="34">
        <v>1.0379</v>
      </c>
      <c r="K143" s="31"/>
      <c r="L143" s="35">
        <v>443.20080000000002</v>
      </c>
      <c r="M143" s="36">
        <v>416.04975999999999</v>
      </c>
      <c r="N143" s="36">
        <v>399.28</v>
      </c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8">
        <f t="shared" si="5"/>
        <v>3</v>
      </c>
      <c r="AB143" s="39">
        <f t="shared" si="6"/>
        <v>419.52</v>
      </c>
      <c r="AC143" s="39">
        <f t="shared" si="7"/>
        <v>419.52</v>
      </c>
      <c r="AD143" s="40">
        <f t="shared" si="8"/>
        <v>5.2831656498621102</v>
      </c>
    </row>
    <row r="144" spans="1:30" ht="14.25">
      <c r="A144" s="27">
        <v>127</v>
      </c>
      <c r="B144" s="28" t="s">
        <v>318</v>
      </c>
      <c r="C144" s="29" t="s">
        <v>319</v>
      </c>
      <c r="D144" s="30" t="s">
        <v>66</v>
      </c>
      <c r="E144" s="31">
        <v>1</v>
      </c>
      <c r="F144" s="32"/>
      <c r="G144" s="31"/>
      <c r="H144" s="33"/>
      <c r="I144" s="33"/>
      <c r="J144" s="34">
        <v>1.0379</v>
      </c>
      <c r="K144" s="31"/>
      <c r="L144" s="35">
        <v>24433.852800000001</v>
      </c>
      <c r="M144" s="36">
        <v>22937.00416</v>
      </c>
      <c r="N144" s="36">
        <v>22012.48</v>
      </c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8">
        <f t="shared" si="5"/>
        <v>3</v>
      </c>
      <c r="AB144" s="39">
        <f t="shared" si="6"/>
        <v>23127.78</v>
      </c>
      <c r="AC144" s="39">
        <f t="shared" si="7"/>
        <v>23127.78</v>
      </c>
      <c r="AD144" s="40">
        <f t="shared" si="8"/>
        <v>5.2832890040905616</v>
      </c>
    </row>
    <row r="145" spans="1:30" ht="25.5">
      <c r="A145" s="27">
        <v>128</v>
      </c>
      <c r="B145" s="28" t="s">
        <v>320</v>
      </c>
      <c r="C145" s="29" t="s">
        <v>321</v>
      </c>
      <c r="D145" s="30" t="s">
        <v>66</v>
      </c>
      <c r="E145" s="31">
        <v>1</v>
      </c>
      <c r="F145" s="32"/>
      <c r="G145" s="31"/>
      <c r="H145" s="33"/>
      <c r="I145" s="33"/>
      <c r="J145" s="34">
        <v>1.0379</v>
      </c>
      <c r="K145" s="31"/>
      <c r="L145" s="35">
        <v>728.11559999999997</v>
      </c>
      <c r="M145" s="36">
        <v>683.51031999999998</v>
      </c>
      <c r="N145" s="36">
        <v>655.96</v>
      </c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8">
        <f t="shared" si="5"/>
        <v>3</v>
      </c>
      <c r="AB145" s="39">
        <f t="shared" si="6"/>
        <v>689.2</v>
      </c>
      <c r="AC145" s="39">
        <f t="shared" si="7"/>
        <v>689.2</v>
      </c>
      <c r="AD145" s="40">
        <f t="shared" si="8"/>
        <v>5.2832532572850406</v>
      </c>
    </row>
    <row r="146" spans="1:30" ht="14.25">
      <c r="A146" s="27">
        <v>129</v>
      </c>
      <c r="B146" s="28" t="s">
        <v>322</v>
      </c>
      <c r="C146" s="29" t="s">
        <v>323</v>
      </c>
      <c r="D146" s="30" t="s">
        <v>66</v>
      </c>
      <c r="E146" s="31">
        <v>1</v>
      </c>
      <c r="F146" s="32"/>
      <c r="G146" s="31"/>
      <c r="H146" s="33"/>
      <c r="I146" s="33"/>
      <c r="J146" s="34">
        <v>1.0379</v>
      </c>
      <c r="K146" s="31"/>
      <c r="L146" s="35">
        <v>24.087</v>
      </c>
      <c r="M146" s="36">
        <v>22.6114</v>
      </c>
      <c r="N146" s="36">
        <v>21.7</v>
      </c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8">
        <f t="shared" ref="AA146:AA209" si="9">COUNTIF(K146:Z146,"&gt;0")</f>
        <v>3</v>
      </c>
      <c r="AB146" s="39">
        <f t="shared" ref="AB146:AB209" si="10">CEILING(SUM(K146:Z146)/COUNTIF(K146:Z146,"&gt;0"),0.01)</f>
        <v>22.8</v>
      </c>
      <c r="AC146" s="39">
        <f t="shared" ref="AC146:AC209" si="11">AB146*E146</f>
        <v>22.8</v>
      </c>
      <c r="AD146" s="40">
        <f t="shared" ref="AD146:AD209" si="12">STDEV(K146:Z146)/AB146*100</f>
        <v>5.283165649862025</v>
      </c>
    </row>
    <row r="147" spans="1:30" ht="25.5">
      <c r="A147" s="27">
        <v>130</v>
      </c>
      <c r="B147" s="28" t="s">
        <v>324</v>
      </c>
      <c r="C147" s="29" t="s">
        <v>325</v>
      </c>
      <c r="D147" s="30" t="s">
        <v>66</v>
      </c>
      <c r="E147" s="31">
        <v>1</v>
      </c>
      <c r="F147" s="32"/>
      <c r="G147" s="31"/>
      <c r="H147" s="33"/>
      <c r="I147" s="33"/>
      <c r="J147" s="34">
        <v>1.0379</v>
      </c>
      <c r="K147" s="31"/>
      <c r="L147" s="35">
        <v>737.75040000000001</v>
      </c>
      <c r="M147" s="36">
        <v>692.55488000000003</v>
      </c>
      <c r="N147" s="36">
        <v>664.64</v>
      </c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8">
        <f t="shared" si="9"/>
        <v>3</v>
      </c>
      <c r="AB147" s="39">
        <f t="shared" si="10"/>
        <v>698.32</v>
      </c>
      <c r="AC147" s="39">
        <f t="shared" si="11"/>
        <v>698.32</v>
      </c>
      <c r="AD147" s="40">
        <f t="shared" si="12"/>
        <v>5.2832521131397288</v>
      </c>
    </row>
    <row r="148" spans="1:30" ht="25.5">
      <c r="A148" s="27">
        <v>131</v>
      </c>
      <c r="B148" s="28" t="s">
        <v>326</v>
      </c>
      <c r="C148" s="29" t="s">
        <v>327</v>
      </c>
      <c r="D148" s="30" t="s">
        <v>66</v>
      </c>
      <c r="E148" s="31">
        <v>1</v>
      </c>
      <c r="F148" s="32"/>
      <c r="G148" s="31"/>
      <c r="H148" s="33"/>
      <c r="I148" s="33"/>
      <c r="J148" s="34">
        <v>1.0379</v>
      </c>
      <c r="K148" s="31"/>
      <c r="L148" s="35">
        <v>1481.0064</v>
      </c>
      <c r="M148" s="36">
        <v>1390.27808</v>
      </c>
      <c r="N148" s="36">
        <v>1334.24</v>
      </c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8">
        <f t="shared" si="9"/>
        <v>3</v>
      </c>
      <c r="AB148" s="39">
        <f t="shared" si="10"/>
        <v>1401.8500000000001</v>
      </c>
      <c r="AC148" s="39">
        <f t="shared" si="11"/>
        <v>1401.8500000000001</v>
      </c>
      <c r="AD148" s="40">
        <f t="shared" si="12"/>
        <v>5.2832571756682238</v>
      </c>
    </row>
    <row r="149" spans="1:30" ht="25.5">
      <c r="A149" s="27">
        <v>132</v>
      </c>
      <c r="B149" s="28" t="s">
        <v>328</v>
      </c>
      <c r="C149" s="29" t="s">
        <v>329</v>
      </c>
      <c r="D149" s="30" t="s">
        <v>66</v>
      </c>
      <c r="E149" s="31">
        <v>1</v>
      </c>
      <c r="F149" s="32"/>
      <c r="G149" s="31"/>
      <c r="H149" s="33"/>
      <c r="I149" s="33"/>
      <c r="J149" s="34">
        <v>1.0379</v>
      </c>
      <c r="K149" s="31"/>
      <c r="L149" s="35">
        <v>2839.5131999999999</v>
      </c>
      <c r="M149" s="36">
        <v>2665.56104</v>
      </c>
      <c r="N149" s="36">
        <v>2558.12</v>
      </c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8">
        <f t="shared" si="9"/>
        <v>3</v>
      </c>
      <c r="AB149" s="39">
        <f t="shared" si="10"/>
        <v>2687.7400000000002</v>
      </c>
      <c r="AC149" s="39">
        <f t="shared" si="11"/>
        <v>2687.7400000000002</v>
      </c>
      <c r="AD149" s="40">
        <f t="shared" si="12"/>
        <v>5.2832723567684523</v>
      </c>
    </row>
    <row r="150" spans="1:30" ht="14.25">
      <c r="A150" s="27">
        <v>133</v>
      </c>
      <c r="B150" s="28" t="s">
        <v>330</v>
      </c>
      <c r="C150" s="29" t="s">
        <v>331</v>
      </c>
      <c r="D150" s="30" t="s">
        <v>66</v>
      </c>
      <c r="E150" s="31">
        <v>1</v>
      </c>
      <c r="F150" s="32"/>
      <c r="G150" s="31"/>
      <c r="H150" s="33"/>
      <c r="I150" s="33"/>
      <c r="J150" s="34">
        <v>1.0379</v>
      </c>
      <c r="K150" s="31"/>
      <c r="L150" s="35">
        <v>1501.6523999999999</v>
      </c>
      <c r="M150" s="36">
        <v>1409.6592800000001</v>
      </c>
      <c r="N150" s="36">
        <v>1352.84</v>
      </c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8">
        <f t="shared" si="9"/>
        <v>3</v>
      </c>
      <c r="AB150" s="39">
        <f t="shared" si="10"/>
        <v>1421.39</v>
      </c>
      <c r="AC150" s="39">
        <f t="shared" si="11"/>
        <v>1421.39</v>
      </c>
      <c r="AD150" s="40">
        <f t="shared" si="12"/>
        <v>5.283266537170177</v>
      </c>
    </row>
    <row r="151" spans="1:30" ht="14.25">
      <c r="A151" s="27">
        <v>134</v>
      </c>
      <c r="B151" s="28" t="s">
        <v>332</v>
      </c>
      <c r="C151" s="29" t="s">
        <v>333</v>
      </c>
      <c r="D151" s="30" t="s">
        <v>66</v>
      </c>
      <c r="E151" s="31">
        <v>1</v>
      </c>
      <c r="F151" s="32"/>
      <c r="G151" s="31"/>
      <c r="H151" s="33"/>
      <c r="I151" s="33"/>
      <c r="J151" s="34">
        <v>1.0379</v>
      </c>
      <c r="K151" s="31"/>
      <c r="L151" s="35">
        <v>377.1336</v>
      </c>
      <c r="M151" s="36">
        <v>354.02992</v>
      </c>
      <c r="N151" s="36">
        <v>339.76</v>
      </c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8">
        <f t="shared" si="9"/>
        <v>3</v>
      </c>
      <c r="AB151" s="39">
        <f t="shared" si="10"/>
        <v>356.98</v>
      </c>
      <c r="AC151" s="39">
        <f t="shared" si="11"/>
        <v>356.98</v>
      </c>
      <c r="AD151" s="40">
        <f t="shared" si="12"/>
        <v>5.2832079344690435</v>
      </c>
    </row>
    <row r="152" spans="1:30" ht="14.25">
      <c r="A152" s="27">
        <v>135</v>
      </c>
      <c r="B152" s="28" t="s">
        <v>334</v>
      </c>
      <c r="C152" s="29" t="s">
        <v>335</v>
      </c>
      <c r="D152" s="30" t="s">
        <v>66</v>
      </c>
      <c r="E152" s="31">
        <v>1</v>
      </c>
      <c r="F152" s="32"/>
      <c r="G152" s="31"/>
      <c r="H152" s="33"/>
      <c r="I152" s="33"/>
      <c r="J152" s="34">
        <v>1.0379</v>
      </c>
      <c r="K152" s="31"/>
      <c r="L152" s="35">
        <v>379.88639999999998</v>
      </c>
      <c r="M152" s="36">
        <v>356.61408</v>
      </c>
      <c r="N152" s="36">
        <v>342.24</v>
      </c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8">
        <f t="shared" si="9"/>
        <v>3</v>
      </c>
      <c r="AB152" s="39">
        <f t="shared" si="10"/>
        <v>359.59000000000003</v>
      </c>
      <c r="AC152" s="39">
        <f t="shared" si="11"/>
        <v>359.59000000000003</v>
      </c>
      <c r="AD152" s="40">
        <f t="shared" si="12"/>
        <v>5.28314466101512</v>
      </c>
    </row>
    <row r="153" spans="1:30" ht="25.5">
      <c r="A153" s="27">
        <v>136</v>
      </c>
      <c r="B153" s="28" t="s">
        <v>336</v>
      </c>
      <c r="C153" s="29" t="s">
        <v>337</v>
      </c>
      <c r="D153" s="30" t="s">
        <v>66</v>
      </c>
      <c r="E153" s="31">
        <v>1</v>
      </c>
      <c r="F153" s="32"/>
      <c r="G153" s="31"/>
      <c r="H153" s="33"/>
      <c r="I153" s="33"/>
      <c r="J153" s="34">
        <v>1.0379</v>
      </c>
      <c r="K153" s="31"/>
      <c r="L153" s="35">
        <v>243.62280000000001</v>
      </c>
      <c r="M153" s="36">
        <v>228.69816</v>
      </c>
      <c r="N153" s="36">
        <v>219.48</v>
      </c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8">
        <f t="shared" si="9"/>
        <v>3</v>
      </c>
      <c r="AB153" s="39">
        <f t="shared" si="10"/>
        <v>230.61</v>
      </c>
      <c r="AC153" s="39">
        <f t="shared" si="11"/>
        <v>230.61</v>
      </c>
      <c r="AD153" s="40">
        <f t="shared" si="12"/>
        <v>5.2830674661817723</v>
      </c>
    </row>
    <row r="154" spans="1:30" ht="14.25">
      <c r="A154" s="27">
        <v>137</v>
      </c>
      <c r="B154" s="28" t="s">
        <v>338</v>
      </c>
      <c r="C154" s="29" t="s">
        <v>339</v>
      </c>
      <c r="D154" s="30" t="s">
        <v>66</v>
      </c>
      <c r="E154" s="31">
        <v>1</v>
      </c>
      <c r="F154" s="32"/>
      <c r="G154" s="31"/>
      <c r="H154" s="33"/>
      <c r="I154" s="33"/>
      <c r="J154" s="34">
        <v>1.0379</v>
      </c>
      <c r="K154" s="31"/>
      <c r="L154" s="35">
        <v>1231.8779999999999</v>
      </c>
      <c r="M154" s="36">
        <v>1156.4115999999999</v>
      </c>
      <c r="N154" s="36">
        <v>1109.8</v>
      </c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8">
        <f t="shared" si="9"/>
        <v>3</v>
      </c>
      <c r="AB154" s="39">
        <f t="shared" si="10"/>
        <v>1166.03</v>
      </c>
      <c r="AC154" s="39">
        <f t="shared" si="11"/>
        <v>1166.03</v>
      </c>
      <c r="AD154" s="40">
        <f t="shared" si="12"/>
        <v>5.2832886314407332</v>
      </c>
    </row>
    <row r="155" spans="1:30" ht="25.5">
      <c r="A155" s="27">
        <v>138</v>
      </c>
      <c r="B155" s="28" t="s">
        <v>340</v>
      </c>
      <c r="C155" s="29" t="s">
        <v>341</v>
      </c>
      <c r="D155" s="30" t="s">
        <v>66</v>
      </c>
      <c r="E155" s="31">
        <v>1</v>
      </c>
      <c r="F155" s="32"/>
      <c r="G155" s="31"/>
      <c r="H155" s="33"/>
      <c r="I155" s="33"/>
      <c r="J155" s="34">
        <v>1.0379</v>
      </c>
      <c r="K155" s="31"/>
      <c r="L155" s="35">
        <v>1163.058</v>
      </c>
      <c r="M155" s="36">
        <v>1091.8076000000001</v>
      </c>
      <c r="N155" s="36">
        <v>1047.8</v>
      </c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8">
        <f t="shared" si="9"/>
        <v>3</v>
      </c>
      <c r="AB155" s="39">
        <f t="shared" si="10"/>
        <v>1100.8900000000001</v>
      </c>
      <c r="AC155" s="39">
        <f t="shared" si="11"/>
        <v>1100.8900000000001</v>
      </c>
      <c r="AD155" s="40">
        <f t="shared" si="12"/>
        <v>5.2832821968842767</v>
      </c>
    </row>
    <row r="156" spans="1:30" ht="25.5">
      <c r="A156" s="27">
        <v>139</v>
      </c>
      <c r="B156" s="28" t="s">
        <v>342</v>
      </c>
      <c r="C156" s="29" t="s">
        <v>343</v>
      </c>
      <c r="D156" s="30" t="s">
        <v>66</v>
      </c>
      <c r="E156" s="31">
        <v>1</v>
      </c>
      <c r="F156" s="32"/>
      <c r="G156" s="31"/>
      <c r="H156" s="33"/>
      <c r="I156" s="33"/>
      <c r="J156" s="34">
        <v>1.0379</v>
      </c>
      <c r="K156" s="31"/>
      <c r="L156" s="35">
        <v>151.404</v>
      </c>
      <c r="M156" s="36">
        <v>142.12880000000001</v>
      </c>
      <c r="N156" s="36">
        <v>136.4</v>
      </c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8">
        <f t="shared" si="9"/>
        <v>3</v>
      </c>
      <c r="AB156" s="39">
        <f t="shared" si="10"/>
        <v>143.32</v>
      </c>
      <c r="AC156" s="39">
        <f t="shared" si="11"/>
        <v>143.32</v>
      </c>
      <c r="AD156" s="40">
        <f t="shared" si="12"/>
        <v>5.2829550057230401</v>
      </c>
    </row>
    <row r="157" spans="1:30" ht="25.5">
      <c r="A157" s="27">
        <v>140</v>
      </c>
      <c r="B157" s="28" t="s">
        <v>344</v>
      </c>
      <c r="C157" s="29" t="s">
        <v>345</v>
      </c>
      <c r="D157" s="30" t="s">
        <v>66</v>
      </c>
      <c r="E157" s="31">
        <v>1</v>
      </c>
      <c r="F157" s="32"/>
      <c r="G157" s="31"/>
      <c r="H157" s="33"/>
      <c r="I157" s="33"/>
      <c r="J157" s="34">
        <v>1.0379</v>
      </c>
      <c r="K157" s="31"/>
      <c r="L157" s="35">
        <v>582.21720000000005</v>
      </c>
      <c r="M157" s="36">
        <v>546.54984000000002</v>
      </c>
      <c r="N157" s="36">
        <v>524.52</v>
      </c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8">
        <f t="shared" si="9"/>
        <v>3</v>
      </c>
      <c r="AB157" s="39">
        <f t="shared" si="10"/>
        <v>551.1</v>
      </c>
      <c r="AC157" s="39">
        <f t="shared" si="11"/>
        <v>551.1</v>
      </c>
      <c r="AD157" s="40">
        <f t="shared" si="12"/>
        <v>5.2832478205693336</v>
      </c>
    </row>
    <row r="158" spans="1:30" ht="14.25">
      <c r="A158" s="27">
        <v>141</v>
      </c>
      <c r="B158" s="28" t="s">
        <v>346</v>
      </c>
      <c r="C158" s="29" t="s">
        <v>347</v>
      </c>
      <c r="D158" s="30" t="s">
        <v>66</v>
      </c>
      <c r="E158" s="31">
        <v>1</v>
      </c>
      <c r="F158" s="32"/>
      <c r="G158" s="31"/>
      <c r="H158" s="33"/>
      <c r="I158" s="33"/>
      <c r="J158" s="34">
        <v>1.0379</v>
      </c>
      <c r="K158" s="31"/>
      <c r="L158" s="35">
        <v>127.31699999999999</v>
      </c>
      <c r="M158" s="36">
        <v>119.51739999999999</v>
      </c>
      <c r="N158" s="36">
        <v>114.7</v>
      </c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8">
        <f t="shared" si="9"/>
        <v>3</v>
      </c>
      <c r="AB158" s="39">
        <f t="shared" si="10"/>
        <v>120.52</v>
      </c>
      <c r="AC158" s="39">
        <f t="shared" si="11"/>
        <v>120.52</v>
      </c>
      <c r="AD158" s="40">
        <f t="shared" si="12"/>
        <v>5.2829151560184577</v>
      </c>
    </row>
    <row r="159" spans="1:30" ht="14.25">
      <c r="A159" s="27">
        <v>142</v>
      </c>
      <c r="B159" s="28" t="s">
        <v>348</v>
      </c>
      <c r="C159" s="29" t="s">
        <v>349</v>
      </c>
      <c r="D159" s="30" t="s">
        <v>66</v>
      </c>
      <c r="E159" s="31">
        <v>1</v>
      </c>
      <c r="F159" s="32"/>
      <c r="G159" s="31"/>
      <c r="H159" s="33"/>
      <c r="I159" s="33"/>
      <c r="J159" s="34">
        <v>1.0379</v>
      </c>
      <c r="K159" s="31"/>
      <c r="L159" s="35">
        <v>404.66160000000002</v>
      </c>
      <c r="M159" s="36">
        <v>379.87151999999998</v>
      </c>
      <c r="N159" s="36">
        <v>364.56</v>
      </c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8">
        <f t="shared" si="9"/>
        <v>3</v>
      </c>
      <c r="AB159" s="39">
        <f t="shared" si="10"/>
        <v>383.04</v>
      </c>
      <c r="AC159" s="39">
        <f t="shared" si="11"/>
        <v>383.04</v>
      </c>
      <c r="AD159" s="40">
        <f t="shared" si="12"/>
        <v>5.2831656498619957</v>
      </c>
    </row>
    <row r="160" spans="1:30" ht="25.5">
      <c r="A160" s="27">
        <v>143</v>
      </c>
      <c r="B160" s="28" t="s">
        <v>350</v>
      </c>
      <c r="C160" s="29" t="s">
        <v>351</v>
      </c>
      <c r="D160" s="30" t="s">
        <v>66</v>
      </c>
      <c r="E160" s="31">
        <v>1</v>
      </c>
      <c r="F160" s="32"/>
      <c r="G160" s="31"/>
      <c r="H160" s="33"/>
      <c r="I160" s="33"/>
      <c r="J160" s="34">
        <v>1.0379</v>
      </c>
      <c r="K160" s="31"/>
      <c r="L160" s="35">
        <v>179.62020000000001</v>
      </c>
      <c r="M160" s="36">
        <v>168.61644000000001</v>
      </c>
      <c r="N160" s="36">
        <v>161.82</v>
      </c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8">
        <f t="shared" si="9"/>
        <v>3</v>
      </c>
      <c r="AB160" s="39">
        <f t="shared" si="10"/>
        <v>170.02</v>
      </c>
      <c r="AC160" s="39">
        <f t="shared" si="11"/>
        <v>170.02</v>
      </c>
      <c r="AD160" s="40">
        <f t="shared" si="12"/>
        <v>5.2832544321171797</v>
      </c>
    </row>
    <row r="161" spans="1:30" ht="14.25">
      <c r="A161" s="27">
        <v>144</v>
      </c>
      <c r="B161" s="28" t="s">
        <v>352</v>
      </c>
      <c r="C161" s="29" t="s">
        <v>353</v>
      </c>
      <c r="D161" s="30" t="s">
        <v>66</v>
      </c>
      <c r="E161" s="31">
        <v>1</v>
      </c>
      <c r="F161" s="32"/>
      <c r="G161" s="31"/>
      <c r="H161" s="33"/>
      <c r="I161" s="33"/>
      <c r="J161" s="34">
        <v>1.0379</v>
      </c>
      <c r="K161" s="31"/>
      <c r="L161" s="35">
        <v>258.76319999999998</v>
      </c>
      <c r="M161" s="36">
        <v>242.91104000000001</v>
      </c>
      <c r="N161" s="36">
        <v>233.12</v>
      </c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8">
        <f t="shared" si="9"/>
        <v>3</v>
      </c>
      <c r="AB161" s="39">
        <f t="shared" si="10"/>
        <v>244.94</v>
      </c>
      <c r="AC161" s="39">
        <f t="shared" si="11"/>
        <v>244.94</v>
      </c>
      <c r="AD161" s="40">
        <f t="shared" si="12"/>
        <v>5.2831040235091145</v>
      </c>
    </row>
    <row r="162" spans="1:30" ht="14.25">
      <c r="A162" s="27">
        <v>145</v>
      </c>
      <c r="B162" s="28" t="s">
        <v>354</v>
      </c>
      <c r="C162" s="29" t="s">
        <v>355</v>
      </c>
      <c r="D162" s="30" t="s">
        <v>66</v>
      </c>
      <c r="E162" s="31">
        <v>1</v>
      </c>
      <c r="F162" s="32"/>
      <c r="G162" s="31"/>
      <c r="H162" s="33"/>
      <c r="I162" s="33"/>
      <c r="J162" s="34">
        <v>1.0379</v>
      </c>
      <c r="K162" s="31"/>
      <c r="L162" s="35">
        <v>135.5754</v>
      </c>
      <c r="M162" s="36">
        <v>127.26988</v>
      </c>
      <c r="N162" s="36">
        <v>122.14</v>
      </c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8">
        <f t="shared" si="9"/>
        <v>3</v>
      </c>
      <c r="AB162" s="39">
        <f t="shared" si="10"/>
        <v>128.33000000000001</v>
      </c>
      <c r="AC162" s="39">
        <f t="shared" si="11"/>
        <v>128.33000000000001</v>
      </c>
      <c r="AD162" s="40">
        <f t="shared" si="12"/>
        <v>5.2832244621389401</v>
      </c>
    </row>
    <row r="163" spans="1:30" ht="14.25">
      <c r="A163" s="27">
        <v>146</v>
      </c>
      <c r="B163" s="28" t="s">
        <v>356</v>
      </c>
      <c r="C163" s="29" t="s">
        <v>357</v>
      </c>
      <c r="D163" s="30" t="s">
        <v>66</v>
      </c>
      <c r="E163" s="31">
        <v>1</v>
      </c>
      <c r="F163" s="32"/>
      <c r="G163" s="31"/>
      <c r="H163" s="33"/>
      <c r="I163" s="33"/>
      <c r="J163" s="34">
        <v>1.0379</v>
      </c>
      <c r="K163" s="31"/>
      <c r="L163" s="35">
        <v>1125.2070000000001</v>
      </c>
      <c r="M163" s="36">
        <v>1056.2754</v>
      </c>
      <c r="N163" s="36">
        <v>1013.7</v>
      </c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8">
        <f t="shared" si="9"/>
        <v>3</v>
      </c>
      <c r="AB163" s="39">
        <f t="shared" si="10"/>
        <v>1065.07</v>
      </c>
      <c r="AC163" s="39">
        <f t="shared" si="11"/>
        <v>1065.07</v>
      </c>
      <c r="AD163" s="40">
        <f t="shared" si="12"/>
        <v>5.2832435988933959</v>
      </c>
    </row>
    <row r="164" spans="1:30" ht="14.25">
      <c r="A164" s="27">
        <v>147</v>
      </c>
      <c r="B164" s="28" t="s">
        <v>358</v>
      </c>
      <c r="C164" s="29" t="s">
        <v>359</v>
      </c>
      <c r="D164" s="30" t="s">
        <v>66</v>
      </c>
      <c r="E164" s="31">
        <v>1</v>
      </c>
      <c r="F164" s="32"/>
      <c r="G164" s="31"/>
      <c r="H164" s="33"/>
      <c r="I164" s="33"/>
      <c r="J164" s="34">
        <v>1.0379</v>
      </c>
      <c r="K164" s="31"/>
      <c r="L164" s="35">
        <v>1525.0512000000001</v>
      </c>
      <c r="M164" s="36">
        <v>1431.62464</v>
      </c>
      <c r="N164" s="36">
        <v>1373.92</v>
      </c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8">
        <f t="shared" si="9"/>
        <v>3</v>
      </c>
      <c r="AB164" s="39">
        <f t="shared" si="10"/>
        <v>1443.54</v>
      </c>
      <c r="AC164" s="39">
        <f t="shared" si="11"/>
        <v>1443.54</v>
      </c>
      <c r="AD164" s="40">
        <f t="shared" si="12"/>
        <v>5.2832597607499592</v>
      </c>
    </row>
    <row r="165" spans="1:30" ht="14.25">
      <c r="A165" s="27">
        <v>148</v>
      </c>
      <c r="B165" s="28" t="s">
        <v>360</v>
      </c>
      <c r="C165" s="29" t="s">
        <v>361</v>
      </c>
      <c r="D165" s="30" t="s">
        <v>66</v>
      </c>
      <c r="E165" s="31">
        <v>1</v>
      </c>
      <c r="F165" s="32"/>
      <c r="G165" s="31"/>
      <c r="H165" s="33"/>
      <c r="I165" s="33"/>
      <c r="J165" s="34">
        <v>1.0379</v>
      </c>
      <c r="K165" s="31"/>
      <c r="L165" s="35">
        <v>2308.2228</v>
      </c>
      <c r="M165" s="36">
        <v>2166.8181599999998</v>
      </c>
      <c r="N165" s="36">
        <v>2079.48</v>
      </c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8">
        <f t="shared" si="9"/>
        <v>3</v>
      </c>
      <c r="AB165" s="39">
        <f t="shared" si="10"/>
        <v>2184.85</v>
      </c>
      <c r="AC165" s="39">
        <f t="shared" si="11"/>
        <v>2184.85</v>
      </c>
      <c r="AD165" s="40">
        <f t="shared" si="12"/>
        <v>5.2832658279086289</v>
      </c>
    </row>
    <row r="166" spans="1:30" ht="14.25">
      <c r="A166" s="27">
        <v>149</v>
      </c>
      <c r="B166" s="28" t="s">
        <v>362</v>
      </c>
      <c r="C166" s="29" t="s">
        <v>363</v>
      </c>
      <c r="D166" s="30" t="s">
        <v>66</v>
      </c>
      <c r="E166" s="31">
        <v>1</v>
      </c>
      <c r="F166" s="32"/>
      <c r="G166" s="31"/>
      <c r="H166" s="33"/>
      <c r="I166" s="33"/>
      <c r="J166" s="34">
        <v>1.0379</v>
      </c>
      <c r="K166" s="31"/>
      <c r="L166" s="35">
        <v>2458.2503999999999</v>
      </c>
      <c r="M166" s="36">
        <v>2307.65488</v>
      </c>
      <c r="N166" s="36">
        <v>2214.64</v>
      </c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8">
        <f t="shared" si="9"/>
        <v>3</v>
      </c>
      <c r="AB166" s="39">
        <f t="shared" si="10"/>
        <v>2326.85</v>
      </c>
      <c r="AC166" s="39">
        <f t="shared" si="11"/>
        <v>2326.85</v>
      </c>
      <c r="AD166" s="40">
        <f t="shared" si="12"/>
        <v>5.2832856632021992</v>
      </c>
    </row>
    <row r="167" spans="1:30" ht="14.25">
      <c r="A167" s="27">
        <v>150</v>
      </c>
      <c r="B167" s="28" t="s">
        <v>364</v>
      </c>
      <c r="C167" s="29" t="s">
        <v>365</v>
      </c>
      <c r="D167" s="30" t="s">
        <v>66</v>
      </c>
      <c r="E167" s="31">
        <v>1</v>
      </c>
      <c r="F167" s="32"/>
      <c r="G167" s="31"/>
      <c r="H167" s="33"/>
      <c r="I167" s="33"/>
      <c r="J167" s="34">
        <v>1.0379</v>
      </c>
      <c r="K167" s="31"/>
      <c r="L167" s="35">
        <v>546.43079999999998</v>
      </c>
      <c r="M167" s="36">
        <v>512.95576000000005</v>
      </c>
      <c r="N167" s="36">
        <v>492.28</v>
      </c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8">
        <f t="shared" si="9"/>
        <v>3</v>
      </c>
      <c r="AB167" s="39">
        <f t="shared" si="10"/>
        <v>517.23</v>
      </c>
      <c r="AC167" s="39">
        <f t="shared" si="11"/>
        <v>517.23</v>
      </c>
      <c r="AD167" s="40">
        <f t="shared" si="12"/>
        <v>5.2832094256264179</v>
      </c>
    </row>
    <row r="168" spans="1:30" ht="14.25">
      <c r="A168" s="27">
        <v>151</v>
      </c>
      <c r="B168" s="28" t="s">
        <v>366</v>
      </c>
      <c r="C168" s="29" t="s">
        <v>367</v>
      </c>
      <c r="D168" s="30" t="s">
        <v>66</v>
      </c>
      <c r="E168" s="31">
        <v>1</v>
      </c>
      <c r="F168" s="32"/>
      <c r="G168" s="31"/>
      <c r="H168" s="33"/>
      <c r="I168" s="33"/>
      <c r="J168" s="34">
        <v>1.0379</v>
      </c>
      <c r="K168" s="31"/>
      <c r="L168" s="35">
        <v>549.18359999999996</v>
      </c>
      <c r="M168" s="36">
        <v>515.53992000000005</v>
      </c>
      <c r="N168" s="36">
        <v>494.76</v>
      </c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8">
        <f t="shared" si="9"/>
        <v>3</v>
      </c>
      <c r="AB168" s="39">
        <f t="shared" si="10"/>
        <v>519.83000000000004</v>
      </c>
      <c r="AC168" s="39">
        <f t="shared" si="11"/>
        <v>519.83000000000004</v>
      </c>
      <c r="AD168" s="40">
        <f t="shared" si="12"/>
        <v>5.2832672824276434</v>
      </c>
    </row>
    <row r="169" spans="1:30" ht="14.25">
      <c r="A169" s="27">
        <v>152</v>
      </c>
      <c r="B169" s="28" t="s">
        <v>368</v>
      </c>
      <c r="C169" s="29" t="s">
        <v>369</v>
      </c>
      <c r="D169" s="30" t="s">
        <v>66</v>
      </c>
      <c r="E169" s="31">
        <v>1</v>
      </c>
      <c r="F169" s="32"/>
      <c r="G169" s="31"/>
      <c r="H169" s="33"/>
      <c r="I169" s="33"/>
      <c r="J169" s="34">
        <v>1.0379</v>
      </c>
      <c r="K169" s="31"/>
      <c r="L169" s="35">
        <v>1249.7711999999999</v>
      </c>
      <c r="M169" s="36">
        <v>1173.2086400000001</v>
      </c>
      <c r="N169" s="36">
        <v>1125.92</v>
      </c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8">
        <f t="shared" si="9"/>
        <v>3</v>
      </c>
      <c r="AB169" s="39">
        <f t="shared" si="10"/>
        <v>1182.97</v>
      </c>
      <c r="AC169" s="39">
        <f t="shared" si="11"/>
        <v>1182.97</v>
      </c>
      <c r="AD169" s="40">
        <f t="shared" si="12"/>
        <v>5.283274110305948</v>
      </c>
    </row>
    <row r="170" spans="1:30" ht="14.25">
      <c r="A170" s="27">
        <v>153</v>
      </c>
      <c r="B170" s="28" t="s">
        <v>370</v>
      </c>
      <c r="C170" s="29" t="s">
        <v>371</v>
      </c>
      <c r="D170" s="30" t="s">
        <v>66</v>
      </c>
      <c r="E170" s="31">
        <v>1</v>
      </c>
      <c r="F170" s="32"/>
      <c r="G170" s="31"/>
      <c r="H170" s="33"/>
      <c r="I170" s="33"/>
      <c r="J170" s="34">
        <v>1.0379</v>
      </c>
      <c r="K170" s="31"/>
      <c r="L170" s="35">
        <v>475.5462</v>
      </c>
      <c r="M170" s="36">
        <v>446.41363999999999</v>
      </c>
      <c r="N170" s="36">
        <v>428.42</v>
      </c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8">
        <f t="shared" si="9"/>
        <v>3</v>
      </c>
      <c r="AB170" s="39">
        <f t="shared" si="10"/>
        <v>450.13</v>
      </c>
      <c r="AC170" s="39">
        <f t="shared" si="11"/>
        <v>450.13</v>
      </c>
      <c r="AD170" s="40">
        <f t="shared" si="12"/>
        <v>5.2832494854149168</v>
      </c>
    </row>
    <row r="171" spans="1:30" ht="14.25">
      <c r="A171" s="27">
        <v>154</v>
      </c>
      <c r="B171" s="28" t="s">
        <v>372</v>
      </c>
      <c r="C171" s="29" t="s">
        <v>373</v>
      </c>
      <c r="D171" s="30" t="s">
        <v>66</v>
      </c>
      <c r="E171" s="31">
        <v>1</v>
      </c>
      <c r="F171" s="32"/>
      <c r="G171" s="31"/>
      <c r="H171" s="33"/>
      <c r="I171" s="33"/>
      <c r="J171" s="34">
        <v>1.0379</v>
      </c>
      <c r="K171" s="31"/>
      <c r="L171" s="35">
        <v>325.51859999999999</v>
      </c>
      <c r="M171" s="36">
        <v>305.57691999999997</v>
      </c>
      <c r="N171" s="36">
        <v>293.26</v>
      </c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8">
        <f t="shared" si="9"/>
        <v>3</v>
      </c>
      <c r="AB171" s="39">
        <f t="shared" si="10"/>
        <v>308.12</v>
      </c>
      <c r="AC171" s="39">
        <f t="shared" si="11"/>
        <v>308.12</v>
      </c>
      <c r="AD171" s="40">
        <f t="shared" si="12"/>
        <v>5.2832636296036597</v>
      </c>
    </row>
    <row r="172" spans="1:30" ht="14.25">
      <c r="A172" s="27">
        <v>155</v>
      </c>
      <c r="B172" s="28" t="s">
        <v>374</v>
      </c>
      <c r="C172" s="29" t="s">
        <v>375</v>
      </c>
      <c r="D172" s="30" t="s">
        <v>66</v>
      </c>
      <c r="E172" s="31">
        <v>1</v>
      </c>
      <c r="F172" s="32"/>
      <c r="G172" s="31"/>
      <c r="H172" s="33"/>
      <c r="I172" s="33"/>
      <c r="J172" s="34">
        <v>1.0379</v>
      </c>
      <c r="K172" s="31"/>
      <c r="L172" s="35">
        <v>328.27140000000003</v>
      </c>
      <c r="M172" s="36">
        <v>308.16108000000003</v>
      </c>
      <c r="N172" s="36">
        <v>295.74</v>
      </c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8">
        <f t="shared" si="9"/>
        <v>3</v>
      </c>
      <c r="AB172" s="39">
        <f t="shared" si="10"/>
        <v>310.73</v>
      </c>
      <c r="AC172" s="39">
        <f t="shared" si="11"/>
        <v>310.73</v>
      </c>
      <c r="AD172" s="40">
        <f t="shared" si="12"/>
        <v>5.2831899390507271</v>
      </c>
    </row>
    <row r="173" spans="1:30" ht="25.5">
      <c r="A173" s="27">
        <v>156</v>
      </c>
      <c r="B173" s="28" t="s">
        <v>376</v>
      </c>
      <c r="C173" s="29" t="s">
        <v>377</v>
      </c>
      <c r="D173" s="30" t="s">
        <v>66</v>
      </c>
      <c r="E173" s="31">
        <v>1</v>
      </c>
      <c r="F173" s="32"/>
      <c r="G173" s="31"/>
      <c r="H173" s="33"/>
      <c r="I173" s="33"/>
      <c r="J173" s="34">
        <v>1.0379</v>
      </c>
      <c r="K173" s="31"/>
      <c r="L173" s="35">
        <v>1591.1184000000001</v>
      </c>
      <c r="M173" s="36">
        <v>1493.6444799999999</v>
      </c>
      <c r="N173" s="36">
        <v>1433.44</v>
      </c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8">
        <f t="shared" si="9"/>
        <v>3</v>
      </c>
      <c r="AB173" s="39">
        <f t="shared" si="10"/>
        <v>1506.07</v>
      </c>
      <c r="AC173" s="39">
        <f t="shared" si="11"/>
        <v>1506.07</v>
      </c>
      <c r="AD173" s="40">
        <f t="shared" si="12"/>
        <v>5.2832809099279645</v>
      </c>
    </row>
    <row r="174" spans="1:30" ht="25.5">
      <c r="A174" s="27">
        <v>157</v>
      </c>
      <c r="B174" s="28" t="s">
        <v>378</v>
      </c>
      <c r="C174" s="29" t="s">
        <v>379</v>
      </c>
      <c r="D174" s="30" t="s">
        <v>66</v>
      </c>
      <c r="E174" s="31">
        <v>1</v>
      </c>
      <c r="F174" s="32"/>
      <c r="G174" s="31"/>
      <c r="H174" s="33"/>
      <c r="I174" s="33"/>
      <c r="J174" s="34">
        <v>1.0379</v>
      </c>
      <c r="K174" s="31"/>
      <c r="L174" s="35">
        <v>1175.4456</v>
      </c>
      <c r="M174" s="36">
        <v>1103.43632</v>
      </c>
      <c r="N174" s="36">
        <v>1058.96</v>
      </c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8">
        <f t="shared" si="9"/>
        <v>3</v>
      </c>
      <c r="AB174" s="39">
        <f t="shared" si="10"/>
        <v>1112.6200000000001</v>
      </c>
      <c r="AC174" s="39">
        <f t="shared" si="11"/>
        <v>1112.6200000000001</v>
      </c>
      <c r="AD174" s="40">
        <f t="shared" si="12"/>
        <v>5.2832606178774668</v>
      </c>
    </row>
    <row r="175" spans="1:30" ht="25.5">
      <c r="A175" s="27">
        <v>158</v>
      </c>
      <c r="B175" s="28" t="s">
        <v>380</v>
      </c>
      <c r="C175" s="29" t="s">
        <v>381</v>
      </c>
      <c r="D175" s="30" t="s">
        <v>66</v>
      </c>
      <c r="E175" s="31">
        <v>1</v>
      </c>
      <c r="F175" s="32"/>
      <c r="G175" s="31"/>
      <c r="H175" s="33"/>
      <c r="I175" s="33"/>
      <c r="J175" s="34">
        <v>1.0379</v>
      </c>
      <c r="K175" s="31"/>
      <c r="L175" s="35">
        <v>1047.4404</v>
      </c>
      <c r="M175" s="36">
        <v>983.27287999999999</v>
      </c>
      <c r="N175" s="36">
        <v>943.64</v>
      </c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8">
        <f t="shared" si="9"/>
        <v>3</v>
      </c>
      <c r="AB175" s="39">
        <f t="shared" si="10"/>
        <v>991.46</v>
      </c>
      <c r="AC175" s="39">
        <f t="shared" si="11"/>
        <v>991.46</v>
      </c>
      <c r="AD175" s="40">
        <f t="shared" si="12"/>
        <v>5.2832417737549191</v>
      </c>
    </row>
    <row r="176" spans="1:30" ht="14.25">
      <c r="A176" s="27">
        <v>159</v>
      </c>
      <c r="B176" s="28" t="s">
        <v>382</v>
      </c>
      <c r="C176" s="29" t="s">
        <v>383</v>
      </c>
      <c r="D176" s="30" t="s">
        <v>66</v>
      </c>
      <c r="E176" s="31">
        <v>1</v>
      </c>
      <c r="F176" s="32"/>
      <c r="G176" s="31"/>
      <c r="H176" s="33"/>
      <c r="I176" s="33"/>
      <c r="J176" s="34">
        <v>1.0379</v>
      </c>
      <c r="K176" s="31"/>
      <c r="L176" s="35">
        <v>1614.5172</v>
      </c>
      <c r="M176" s="36">
        <v>1515.6098400000001</v>
      </c>
      <c r="N176" s="36">
        <v>1454.52</v>
      </c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8">
        <f t="shared" si="9"/>
        <v>3</v>
      </c>
      <c r="AB176" s="39">
        <f t="shared" si="10"/>
        <v>1528.22</v>
      </c>
      <c r="AC176" s="39">
        <f t="shared" si="11"/>
        <v>1528.22</v>
      </c>
      <c r="AD176" s="40">
        <f t="shared" si="12"/>
        <v>5.2832743006774949</v>
      </c>
    </row>
    <row r="177" spans="1:30" ht="25.5">
      <c r="A177" s="27">
        <v>160</v>
      </c>
      <c r="B177" s="28" t="s">
        <v>384</v>
      </c>
      <c r="C177" s="29" t="s">
        <v>385</v>
      </c>
      <c r="D177" s="30" t="s">
        <v>66</v>
      </c>
      <c r="E177" s="31">
        <v>1</v>
      </c>
      <c r="F177" s="32"/>
      <c r="G177" s="31"/>
      <c r="H177" s="33"/>
      <c r="I177" s="33"/>
      <c r="J177" s="34">
        <v>1.0379</v>
      </c>
      <c r="K177" s="31"/>
      <c r="L177" s="35">
        <v>359.24040000000002</v>
      </c>
      <c r="M177" s="36">
        <v>337.23288000000002</v>
      </c>
      <c r="N177" s="36">
        <v>323.64</v>
      </c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8">
        <f t="shared" si="9"/>
        <v>3</v>
      </c>
      <c r="AB177" s="39">
        <f t="shared" si="10"/>
        <v>340.04</v>
      </c>
      <c r="AC177" s="39">
        <f t="shared" si="11"/>
        <v>340.04</v>
      </c>
      <c r="AD177" s="40">
        <f t="shared" si="12"/>
        <v>5.2832544321171797</v>
      </c>
    </row>
    <row r="178" spans="1:30" ht="14.25">
      <c r="A178" s="27">
        <v>161</v>
      </c>
      <c r="B178" s="28" t="s">
        <v>386</v>
      </c>
      <c r="C178" s="29" t="s">
        <v>387</v>
      </c>
      <c r="D178" s="30" t="s">
        <v>66</v>
      </c>
      <c r="E178" s="31">
        <v>1</v>
      </c>
      <c r="F178" s="32"/>
      <c r="G178" s="31"/>
      <c r="H178" s="33"/>
      <c r="I178" s="33"/>
      <c r="J178" s="34">
        <v>1.0379</v>
      </c>
      <c r="K178" s="31"/>
      <c r="L178" s="35">
        <v>116.994</v>
      </c>
      <c r="M178" s="36">
        <v>109.82680000000001</v>
      </c>
      <c r="N178" s="36">
        <v>105.4</v>
      </c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8">
        <f t="shared" si="9"/>
        <v>3</v>
      </c>
      <c r="AB178" s="39">
        <f t="shared" si="10"/>
        <v>110.75</v>
      </c>
      <c r="AC178" s="39">
        <f t="shared" si="11"/>
        <v>110.75</v>
      </c>
      <c r="AD178" s="40">
        <f t="shared" si="12"/>
        <v>5.2828249103807412</v>
      </c>
    </row>
    <row r="179" spans="1:30" ht="14.25">
      <c r="A179" s="27">
        <v>162</v>
      </c>
      <c r="B179" s="28" t="s">
        <v>388</v>
      </c>
      <c r="C179" s="29" t="s">
        <v>389</v>
      </c>
      <c r="D179" s="30" t="s">
        <v>66</v>
      </c>
      <c r="E179" s="31">
        <v>1</v>
      </c>
      <c r="F179" s="32"/>
      <c r="G179" s="31"/>
      <c r="H179" s="33"/>
      <c r="I179" s="33"/>
      <c r="J179" s="34">
        <v>1.0379</v>
      </c>
      <c r="K179" s="31"/>
      <c r="L179" s="35">
        <v>187.19040000000001</v>
      </c>
      <c r="M179" s="36">
        <v>174.71104</v>
      </c>
      <c r="N179" s="36">
        <v>168.64</v>
      </c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8">
        <f t="shared" si="9"/>
        <v>3</v>
      </c>
      <c r="AB179" s="39">
        <f t="shared" si="10"/>
        <v>176.85</v>
      </c>
      <c r="AC179" s="39">
        <f t="shared" si="11"/>
        <v>176.85</v>
      </c>
      <c r="AD179" s="40">
        <f t="shared" si="12"/>
        <v>5.3479688394207168</v>
      </c>
    </row>
    <row r="180" spans="1:30" ht="25.5">
      <c r="A180" s="27">
        <v>163</v>
      </c>
      <c r="B180" s="28" t="s">
        <v>390</v>
      </c>
      <c r="C180" s="29" t="s">
        <v>391</v>
      </c>
      <c r="D180" s="30" t="s">
        <v>66</v>
      </c>
      <c r="E180" s="31">
        <v>1</v>
      </c>
      <c r="F180" s="32"/>
      <c r="G180" s="31"/>
      <c r="H180" s="33"/>
      <c r="I180" s="33"/>
      <c r="J180" s="34">
        <v>1.0379</v>
      </c>
      <c r="K180" s="31"/>
      <c r="L180" s="35">
        <v>1017.1596</v>
      </c>
      <c r="M180" s="36">
        <v>949.34896000000003</v>
      </c>
      <c r="N180" s="36">
        <v>916.36</v>
      </c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8">
        <f t="shared" si="9"/>
        <v>3</v>
      </c>
      <c r="AB180" s="39">
        <f t="shared" si="10"/>
        <v>960.96</v>
      </c>
      <c r="AC180" s="39">
        <f t="shared" si="11"/>
        <v>960.96</v>
      </c>
      <c r="AD180" s="40">
        <f t="shared" si="12"/>
        <v>5.3480339035725208</v>
      </c>
    </row>
    <row r="181" spans="1:30" ht="14.25">
      <c r="A181" s="27">
        <v>164</v>
      </c>
      <c r="B181" s="28" t="s">
        <v>392</v>
      </c>
      <c r="C181" s="29" t="s">
        <v>393</v>
      </c>
      <c r="D181" s="30" t="s">
        <v>66</v>
      </c>
      <c r="E181" s="31">
        <v>1</v>
      </c>
      <c r="F181" s="32"/>
      <c r="G181" s="31"/>
      <c r="H181" s="33"/>
      <c r="I181" s="33"/>
      <c r="J181" s="34">
        <v>1.0379</v>
      </c>
      <c r="K181" s="31"/>
      <c r="L181" s="35">
        <v>1446.5963999999999</v>
      </c>
      <c r="M181" s="36">
        <v>1350.1566399999999</v>
      </c>
      <c r="N181" s="36">
        <v>1303.24</v>
      </c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8">
        <f t="shared" si="9"/>
        <v>3</v>
      </c>
      <c r="AB181" s="39">
        <f t="shared" si="10"/>
        <v>1366.67</v>
      </c>
      <c r="AC181" s="39">
        <f t="shared" si="11"/>
        <v>1366.67</v>
      </c>
      <c r="AD181" s="40">
        <f t="shared" si="12"/>
        <v>5.3480330033813948</v>
      </c>
    </row>
    <row r="182" spans="1:30" ht="14.25">
      <c r="A182" s="27">
        <v>165</v>
      </c>
      <c r="B182" s="28" t="s">
        <v>394</v>
      </c>
      <c r="C182" s="29" t="s">
        <v>395</v>
      </c>
      <c r="D182" s="30" t="s">
        <v>66</v>
      </c>
      <c r="E182" s="31">
        <v>1</v>
      </c>
      <c r="F182" s="32"/>
      <c r="G182" s="31"/>
      <c r="H182" s="33"/>
      <c r="I182" s="33"/>
      <c r="J182" s="34">
        <v>1.0379</v>
      </c>
      <c r="K182" s="31"/>
      <c r="L182" s="35">
        <v>6623.2367999999997</v>
      </c>
      <c r="M182" s="36">
        <v>6181.68768</v>
      </c>
      <c r="N182" s="36">
        <v>5966.88</v>
      </c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8">
        <f t="shared" si="9"/>
        <v>3</v>
      </c>
      <c r="AB182" s="39">
        <f t="shared" si="10"/>
        <v>6257.27</v>
      </c>
      <c r="AC182" s="39">
        <f t="shared" si="11"/>
        <v>6257.27</v>
      </c>
      <c r="AD182" s="40">
        <f t="shared" si="12"/>
        <v>5.3480535533753493</v>
      </c>
    </row>
    <row r="183" spans="1:30" ht="14.25">
      <c r="A183" s="27">
        <v>166</v>
      </c>
      <c r="B183" s="28" t="s">
        <v>396</v>
      </c>
      <c r="C183" s="29" t="s">
        <v>397</v>
      </c>
      <c r="D183" s="30" t="s">
        <v>66</v>
      </c>
      <c r="E183" s="31">
        <v>1</v>
      </c>
      <c r="F183" s="32"/>
      <c r="G183" s="31"/>
      <c r="H183" s="33"/>
      <c r="I183" s="33"/>
      <c r="J183" s="34">
        <v>1.0379</v>
      </c>
      <c r="K183" s="31"/>
      <c r="L183" s="35">
        <v>5906.1324000000004</v>
      </c>
      <c r="M183" s="36">
        <v>5512.3902399999997</v>
      </c>
      <c r="N183" s="36">
        <v>5320.84</v>
      </c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8">
        <f t="shared" si="9"/>
        <v>3</v>
      </c>
      <c r="AB183" s="39">
        <f t="shared" si="10"/>
        <v>5579.79</v>
      </c>
      <c r="AC183" s="39">
        <f t="shared" si="11"/>
        <v>5579.79</v>
      </c>
      <c r="AD183" s="40">
        <f t="shared" si="12"/>
        <v>5.3480527745697959</v>
      </c>
    </row>
    <row r="184" spans="1:30" ht="14.25">
      <c r="A184" s="27">
        <v>167</v>
      </c>
      <c r="B184" s="28" t="s">
        <v>398</v>
      </c>
      <c r="C184" s="29" t="s">
        <v>399</v>
      </c>
      <c r="D184" s="30" t="s">
        <v>66</v>
      </c>
      <c r="E184" s="31">
        <v>1</v>
      </c>
      <c r="F184" s="32"/>
      <c r="G184" s="31"/>
      <c r="H184" s="33"/>
      <c r="I184" s="33"/>
      <c r="J184" s="34">
        <v>1.0379</v>
      </c>
      <c r="K184" s="31"/>
      <c r="L184" s="35">
        <v>959.35080000000005</v>
      </c>
      <c r="M184" s="36">
        <v>895.39408000000003</v>
      </c>
      <c r="N184" s="36">
        <v>864.28</v>
      </c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8">
        <f t="shared" si="9"/>
        <v>3</v>
      </c>
      <c r="AB184" s="39">
        <f t="shared" si="10"/>
        <v>906.35</v>
      </c>
      <c r="AC184" s="39">
        <f t="shared" si="11"/>
        <v>906.35</v>
      </c>
      <c r="AD184" s="40">
        <f t="shared" si="12"/>
        <v>5.3480057178952007</v>
      </c>
    </row>
    <row r="185" spans="1:30" ht="14.25">
      <c r="A185" s="27">
        <v>168</v>
      </c>
      <c r="B185" s="28" t="s">
        <v>400</v>
      </c>
      <c r="C185" s="29" t="s">
        <v>401</v>
      </c>
      <c r="D185" s="30" t="s">
        <v>66</v>
      </c>
      <c r="E185" s="31">
        <v>1</v>
      </c>
      <c r="F185" s="32"/>
      <c r="G185" s="31"/>
      <c r="H185" s="33"/>
      <c r="I185" s="33"/>
      <c r="J185" s="34">
        <v>1.0379</v>
      </c>
      <c r="K185" s="31"/>
      <c r="L185" s="35">
        <v>1169.94</v>
      </c>
      <c r="M185" s="36">
        <v>1091.944</v>
      </c>
      <c r="N185" s="36">
        <v>1054</v>
      </c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8">
        <f t="shared" si="9"/>
        <v>3</v>
      </c>
      <c r="AB185" s="39">
        <f t="shared" si="10"/>
        <v>1105.3</v>
      </c>
      <c r="AC185" s="39">
        <f t="shared" si="11"/>
        <v>1105.3</v>
      </c>
      <c r="AD185" s="40">
        <f t="shared" si="12"/>
        <v>5.3480293203856322</v>
      </c>
    </row>
    <row r="186" spans="1:30" ht="14.25">
      <c r="A186" s="27">
        <v>169</v>
      </c>
      <c r="B186" s="28" t="s">
        <v>402</v>
      </c>
      <c r="C186" s="29" t="s">
        <v>403</v>
      </c>
      <c r="D186" s="30" t="s">
        <v>66</v>
      </c>
      <c r="E186" s="31">
        <v>1</v>
      </c>
      <c r="F186" s="32"/>
      <c r="G186" s="31"/>
      <c r="H186" s="33"/>
      <c r="I186" s="33"/>
      <c r="J186" s="34">
        <v>1.0379</v>
      </c>
      <c r="K186" s="31"/>
      <c r="L186" s="35">
        <v>1008.9012</v>
      </c>
      <c r="M186" s="36">
        <v>941.64112</v>
      </c>
      <c r="N186" s="36">
        <v>908.92</v>
      </c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8">
        <f t="shared" si="9"/>
        <v>3</v>
      </c>
      <c r="AB186" s="39">
        <f t="shared" si="10"/>
        <v>953.16</v>
      </c>
      <c r="AC186" s="39">
        <f t="shared" si="11"/>
        <v>953.16</v>
      </c>
      <c r="AD186" s="40">
        <f t="shared" si="12"/>
        <v>5.3480220592970289</v>
      </c>
    </row>
    <row r="187" spans="1:30" ht="14.25">
      <c r="A187" s="27">
        <v>170</v>
      </c>
      <c r="B187" s="28" t="s">
        <v>404</v>
      </c>
      <c r="C187" s="29" t="s">
        <v>405</v>
      </c>
      <c r="D187" s="30" t="s">
        <v>66</v>
      </c>
      <c r="E187" s="31">
        <v>1</v>
      </c>
      <c r="F187" s="32"/>
      <c r="G187" s="31"/>
      <c r="H187" s="33"/>
      <c r="I187" s="33"/>
      <c r="J187" s="34">
        <v>1.0379</v>
      </c>
      <c r="K187" s="31"/>
      <c r="L187" s="35">
        <v>489.9984</v>
      </c>
      <c r="M187" s="36">
        <v>457.33184</v>
      </c>
      <c r="N187" s="36">
        <v>441.44</v>
      </c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8">
        <f t="shared" si="9"/>
        <v>3</v>
      </c>
      <c r="AB187" s="39">
        <f t="shared" si="10"/>
        <v>462.93</v>
      </c>
      <c r="AC187" s="39">
        <f t="shared" si="11"/>
        <v>462.93</v>
      </c>
      <c r="AD187" s="40">
        <f t="shared" si="12"/>
        <v>5.3479790327456023</v>
      </c>
    </row>
    <row r="188" spans="1:30" ht="14.25">
      <c r="A188" s="27">
        <v>171</v>
      </c>
      <c r="B188" s="28" t="s">
        <v>406</v>
      </c>
      <c r="C188" s="29" t="s">
        <v>407</v>
      </c>
      <c r="D188" s="30" t="s">
        <v>66</v>
      </c>
      <c r="E188" s="31">
        <v>1</v>
      </c>
      <c r="F188" s="32"/>
      <c r="G188" s="31"/>
      <c r="H188" s="33"/>
      <c r="I188" s="33"/>
      <c r="J188" s="34">
        <v>1.0379</v>
      </c>
      <c r="K188" s="31"/>
      <c r="L188" s="35">
        <v>2158.1952000000001</v>
      </c>
      <c r="M188" s="36">
        <v>2014.3155200000001</v>
      </c>
      <c r="N188" s="36">
        <v>1944.32</v>
      </c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8">
        <f t="shared" si="9"/>
        <v>3</v>
      </c>
      <c r="AB188" s="39">
        <f t="shared" si="10"/>
        <v>2038.95</v>
      </c>
      <c r="AC188" s="39">
        <f t="shared" si="11"/>
        <v>2038.95</v>
      </c>
      <c r="AD188" s="40">
        <f t="shared" si="12"/>
        <v>5.3480382692160413</v>
      </c>
    </row>
    <row r="189" spans="1:30" ht="25.5">
      <c r="A189" s="27">
        <v>172</v>
      </c>
      <c r="B189" s="28" t="s">
        <v>408</v>
      </c>
      <c r="C189" s="29" t="s">
        <v>409</v>
      </c>
      <c r="D189" s="30" t="s">
        <v>66</v>
      </c>
      <c r="E189" s="31">
        <v>1</v>
      </c>
      <c r="F189" s="32"/>
      <c r="G189" s="31"/>
      <c r="H189" s="33"/>
      <c r="I189" s="33"/>
      <c r="J189" s="34">
        <v>1.0379</v>
      </c>
      <c r="K189" s="31"/>
      <c r="L189" s="35">
        <v>736.37400000000002</v>
      </c>
      <c r="M189" s="36">
        <v>687.28240000000005</v>
      </c>
      <c r="N189" s="36">
        <v>663.4</v>
      </c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8">
        <f t="shared" si="9"/>
        <v>3</v>
      </c>
      <c r="AB189" s="39">
        <f t="shared" si="10"/>
        <v>695.69</v>
      </c>
      <c r="AC189" s="39">
        <f t="shared" si="11"/>
        <v>695.69</v>
      </c>
      <c r="AD189" s="40">
        <f t="shared" si="12"/>
        <v>5.3480202764160856</v>
      </c>
    </row>
    <row r="190" spans="1:30" ht="14.25">
      <c r="A190" s="27">
        <v>173</v>
      </c>
      <c r="B190" s="28" t="s">
        <v>410</v>
      </c>
      <c r="C190" s="29" t="s">
        <v>411</v>
      </c>
      <c r="D190" s="30" t="s">
        <v>66</v>
      </c>
      <c r="E190" s="31">
        <v>1</v>
      </c>
      <c r="F190" s="32"/>
      <c r="G190" s="31"/>
      <c r="H190" s="33"/>
      <c r="I190" s="33"/>
      <c r="J190" s="34">
        <v>1.0379</v>
      </c>
      <c r="K190" s="31"/>
      <c r="L190" s="35">
        <v>217.47120000000001</v>
      </c>
      <c r="M190" s="36">
        <v>202.97311999999999</v>
      </c>
      <c r="N190" s="36">
        <v>195.92</v>
      </c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8">
        <f t="shared" si="9"/>
        <v>3</v>
      </c>
      <c r="AB190" s="39">
        <f t="shared" si="10"/>
        <v>205.46</v>
      </c>
      <c r="AC190" s="39">
        <f t="shared" si="11"/>
        <v>205.46</v>
      </c>
      <c r="AD190" s="40">
        <f t="shared" si="12"/>
        <v>5.3479190776270311</v>
      </c>
    </row>
    <row r="191" spans="1:30" ht="25.5">
      <c r="A191" s="27">
        <v>174</v>
      </c>
      <c r="B191" s="28" t="s">
        <v>412</v>
      </c>
      <c r="C191" s="29" t="s">
        <v>413</v>
      </c>
      <c r="D191" s="30" t="s">
        <v>66</v>
      </c>
      <c r="E191" s="31">
        <v>1</v>
      </c>
      <c r="F191" s="32"/>
      <c r="G191" s="31"/>
      <c r="H191" s="33"/>
      <c r="I191" s="33"/>
      <c r="J191" s="34">
        <v>1.0379</v>
      </c>
      <c r="K191" s="31"/>
      <c r="L191" s="35">
        <v>229.8588</v>
      </c>
      <c r="M191" s="36">
        <v>214.53487999999999</v>
      </c>
      <c r="N191" s="36">
        <v>207.08</v>
      </c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8">
        <f t="shared" si="9"/>
        <v>3</v>
      </c>
      <c r="AB191" s="39">
        <f t="shared" si="10"/>
        <v>217.16</v>
      </c>
      <c r="AC191" s="39">
        <f t="shared" si="11"/>
        <v>217.16</v>
      </c>
      <c r="AD191" s="40">
        <f t="shared" si="12"/>
        <v>5.3480032445917116</v>
      </c>
    </row>
    <row r="192" spans="1:30" ht="14.25">
      <c r="A192" s="27">
        <v>175</v>
      </c>
      <c r="B192" s="28" t="s">
        <v>414</v>
      </c>
      <c r="C192" s="29" t="s">
        <v>415</v>
      </c>
      <c r="D192" s="30" t="s">
        <v>66</v>
      </c>
      <c r="E192" s="31">
        <v>1</v>
      </c>
      <c r="F192" s="32"/>
      <c r="G192" s="31"/>
      <c r="H192" s="33"/>
      <c r="I192" s="33"/>
      <c r="J192" s="34">
        <v>1.0379</v>
      </c>
      <c r="K192" s="31"/>
      <c r="L192" s="35">
        <v>4437.5136000000002</v>
      </c>
      <c r="M192" s="36">
        <v>4141.6793600000001</v>
      </c>
      <c r="N192" s="36">
        <v>3997.76</v>
      </c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8">
        <f t="shared" si="9"/>
        <v>3</v>
      </c>
      <c r="AB192" s="39">
        <f t="shared" si="10"/>
        <v>4192.32</v>
      </c>
      <c r="AC192" s="39">
        <f t="shared" si="11"/>
        <v>4192.32</v>
      </c>
      <c r="AD192" s="40">
        <f t="shared" si="12"/>
        <v>5.3480521324199346</v>
      </c>
    </row>
    <row r="193" spans="1:30" ht="14.25">
      <c r="A193" s="27">
        <v>176</v>
      </c>
      <c r="B193" s="28" t="s">
        <v>416</v>
      </c>
      <c r="C193" s="29" t="s">
        <v>417</v>
      </c>
      <c r="D193" s="30" t="s">
        <v>66</v>
      </c>
      <c r="E193" s="31">
        <v>1</v>
      </c>
      <c r="F193" s="32"/>
      <c r="G193" s="31"/>
      <c r="H193" s="33"/>
      <c r="I193" s="33"/>
      <c r="J193" s="34">
        <v>1.0379</v>
      </c>
      <c r="K193" s="31"/>
      <c r="L193" s="35">
        <v>6716.8320000000003</v>
      </c>
      <c r="M193" s="36">
        <v>6269.0432000000001</v>
      </c>
      <c r="N193" s="36">
        <v>6051.2</v>
      </c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8">
        <f t="shared" si="9"/>
        <v>3</v>
      </c>
      <c r="AB193" s="39">
        <f t="shared" si="10"/>
        <v>6345.7</v>
      </c>
      <c r="AC193" s="39">
        <f t="shared" si="11"/>
        <v>6345.7</v>
      </c>
      <c r="AD193" s="40">
        <f t="shared" si="12"/>
        <v>5.348048158998405</v>
      </c>
    </row>
    <row r="194" spans="1:30" ht="25.5">
      <c r="A194" s="27">
        <v>177</v>
      </c>
      <c r="B194" s="28" t="s">
        <v>418</v>
      </c>
      <c r="C194" s="29" t="s">
        <v>419</v>
      </c>
      <c r="D194" s="30" t="s">
        <v>66</v>
      </c>
      <c r="E194" s="31">
        <v>1</v>
      </c>
      <c r="F194" s="32"/>
      <c r="G194" s="31"/>
      <c r="H194" s="33"/>
      <c r="I194" s="33"/>
      <c r="J194" s="34">
        <v>1.0379</v>
      </c>
      <c r="K194" s="31"/>
      <c r="L194" s="35">
        <v>2521.5648000000001</v>
      </c>
      <c r="M194" s="36">
        <v>2353.4604800000002</v>
      </c>
      <c r="N194" s="36">
        <v>2271.6799999999998</v>
      </c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8">
        <f t="shared" si="9"/>
        <v>3</v>
      </c>
      <c r="AB194" s="39">
        <f t="shared" si="10"/>
        <v>2382.2400000000002</v>
      </c>
      <c r="AC194" s="39">
        <f t="shared" si="11"/>
        <v>2382.2400000000002</v>
      </c>
      <c r="AD194" s="40">
        <f t="shared" si="12"/>
        <v>5.3480441106987691</v>
      </c>
    </row>
    <row r="195" spans="1:30" ht="25.5">
      <c r="A195" s="27">
        <v>178</v>
      </c>
      <c r="B195" s="28" t="s">
        <v>420</v>
      </c>
      <c r="C195" s="29" t="s">
        <v>421</v>
      </c>
      <c r="D195" s="30" t="s">
        <v>66</v>
      </c>
      <c r="E195" s="31">
        <v>1</v>
      </c>
      <c r="F195" s="32"/>
      <c r="G195" s="31"/>
      <c r="H195" s="33"/>
      <c r="I195" s="33"/>
      <c r="J195" s="34">
        <v>1.0379</v>
      </c>
      <c r="K195" s="31"/>
      <c r="L195" s="35">
        <v>1930.3327999999999</v>
      </c>
      <c r="M195" s="36">
        <v>1639.20064</v>
      </c>
      <c r="N195" s="36">
        <v>1582.24</v>
      </c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8">
        <f t="shared" si="9"/>
        <v>3</v>
      </c>
      <c r="AB195" s="39">
        <f t="shared" si="10"/>
        <v>1717.26</v>
      </c>
      <c r="AC195" s="39">
        <f t="shared" si="11"/>
        <v>1717.26</v>
      </c>
      <c r="AD195" s="40">
        <f t="shared" si="12"/>
        <v>10.87274256635852</v>
      </c>
    </row>
    <row r="196" spans="1:30" ht="25.5">
      <c r="A196" s="27">
        <v>179</v>
      </c>
      <c r="B196" s="28" t="s">
        <v>422</v>
      </c>
      <c r="C196" s="29" t="s">
        <v>423</v>
      </c>
      <c r="D196" s="30" t="s">
        <v>66</v>
      </c>
      <c r="E196" s="31">
        <v>1</v>
      </c>
      <c r="F196" s="32"/>
      <c r="G196" s="31"/>
      <c r="H196" s="33"/>
      <c r="I196" s="33"/>
      <c r="J196" s="34">
        <v>1.0379</v>
      </c>
      <c r="K196" s="31"/>
      <c r="L196" s="35">
        <v>60.512</v>
      </c>
      <c r="M196" s="36">
        <v>51.385599999999997</v>
      </c>
      <c r="N196" s="36">
        <v>49.6</v>
      </c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8">
        <f t="shared" si="9"/>
        <v>3</v>
      </c>
      <c r="AB196" s="39">
        <f t="shared" si="10"/>
        <v>53.84</v>
      </c>
      <c r="AC196" s="39">
        <f t="shared" si="11"/>
        <v>53.84</v>
      </c>
      <c r="AD196" s="40">
        <f t="shared" si="12"/>
        <v>10.871248549926763</v>
      </c>
    </row>
    <row r="197" spans="1:30" ht="25.5">
      <c r="A197" s="27">
        <v>180</v>
      </c>
      <c r="B197" s="28" t="s">
        <v>424</v>
      </c>
      <c r="C197" s="29" t="s">
        <v>425</v>
      </c>
      <c r="D197" s="30" t="s">
        <v>66</v>
      </c>
      <c r="E197" s="31">
        <v>1</v>
      </c>
      <c r="F197" s="32"/>
      <c r="G197" s="31"/>
      <c r="H197" s="33"/>
      <c r="I197" s="33"/>
      <c r="J197" s="34">
        <v>1.0379</v>
      </c>
      <c r="K197" s="31"/>
      <c r="L197" s="35">
        <v>7067.8015999999998</v>
      </c>
      <c r="M197" s="36">
        <v>6001.8380800000004</v>
      </c>
      <c r="N197" s="36">
        <v>5793.28</v>
      </c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8">
        <f t="shared" si="9"/>
        <v>3</v>
      </c>
      <c r="AB197" s="39">
        <f t="shared" si="10"/>
        <v>6287.64</v>
      </c>
      <c r="AC197" s="39">
        <f t="shared" si="11"/>
        <v>6287.64</v>
      </c>
      <c r="AD197" s="40">
        <f t="shared" si="12"/>
        <v>10.872756226691967</v>
      </c>
    </row>
    <row r="198" spans="1:30" ht="14.25">
      <c r="A198" s="27">
        <v>181</v>
      </c>
      <c r="B198" s="28" t="s">
        <v>426</v>
      </c>
      <c r="C198" s="29" t="s">
        <v>427</v>
      </c>
      <c r="D198" s="30" t="s">
        <v>66</v>
      </c>
      <c r="E198" s="31">
        <v>1</v>
      </c>
      <c r="F198" s="32"/>
      <c r="G198" s="31"/>
      <c r="H198" s="33"/>
      <c r="I198" s="33"/>
      <c r="J198" s="34">
        <v>1.0379</v>
      </c>
      <c r="K198" s="31"/>
      <c r="L198" s="35">
        <v>1042.3191999999999</v>
      </c>
      <c r="M198" s="36">
        <v>885.11695999999995</v>
      </c>
      <c r="N198" s="36">
        <v>854.36</v>
      </c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8">
        <f t="shared" si="9"/>
        <v>3</v>
      </c>
      <c r="AB198" s="39">
        <f t="shared" si="10"/>
        <v>927.27</v>
      </c>
      <c r="AC198" s="39">
        <f t="shared" si="11"/>
        <v>927.27</v>
      </c>
      <c r="AD198" s="40">
        <f t="shared" si="12"/>
        <v>10.872702317243879</v>
      </c>
    </row>
    <row r="199" spans="1:30" ht="25.5">
      <c r="A199" s="27">
        <v>182</v>
      </c>
      <c r="B199" s="28" t="s">
        <v>428</v>
      </c>
      <c r="C199" s="29" t="s">
        <v>429</v>
      </c>
      <c r="D199" s="30" t="s">
        <v>66</v>
      </c>
      <c r="E199" s="31">
        <v>1</v>
      </c>
      <c r="F199" s="32"/>
      <c r="G199" s="31"/>
      <c r="H199" s="33"/>
      <c r="I199" s="33"/>
      <c r="J199" s="34">
        <v>1.0379</v>
      </c>
      <c r="K199" s="31"/>
      <c r="L199" s="35">
        <v>488.63440000000003</v>
      </c>
      <c r="M199" s="36">
        <v>414.93871999999999</v>
      </c>
      <c r="N199" s="36">
        <v>400.52</v>
      </c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8">
        <f t="shared" si="9"/>
        <v>3</v>
      </c>
      <c r="AB199" s="39">
        <f t="shared" si="10"/>
        <v>434.7</v>
      </c>
      <c r="AC199" s="39">
        <f t="shared" si="11"/>
        <v>434.7</v>
      </c>
      <c r="AD199" s="40">
        <f t="shared" si="12"/>
        <v>10.872699050078245</v>
      </c>
    </row>
    <row r="200" spans="1:30" ht="14.25">
      <c r="A200" s="27">
        <v>183</v>
      </c>
      <c r="B200" s="28" t="s">
        <v>430</v>
      </c>
      <c r="C200" s="29" t="s">
        <v>431</v>
      </c>
      <c r="D200" s="30" t="s">
        <v>66</v>
      </c>
      <c r="E200" s="31">
        <v>1</v>
      </c>
      <c r="F200" s="32"/>
      <c r="G200" s="31"/>
      <c r="H200" s="33"/>
      <c r="I200" s="33"/>
      <c r="J200" s="34">
        <v>1.0379</v>
      </c>
      <c r="K200" s="31"/>
      <c r="L200" s="35">
        <v>1987.8191999999999</v>
      </c>
      <c r="M200" s="36">
        <v>1688.0169599999999</v>
      </c>
      <c r="N200" s="36">
        <v>1629.36</v>
      </c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8">
        <f t="shared" si="9"/>
        <v>3</v>
      </c>
      <c r="AB200" s="39">
        <f t="shared" si="10"/>
        <v>1768.4</v>
      </c>
      <c r="AC200" s="39">
        <f t="shared" si="11"/>
        <v>1768.4</v>
      </c>
      <c r="AD200" s="40">
        <f t="shared" si="12"/>
        <v>10.872748541244386</v>
      </c>
    </row>
    <row r="201" spans="1:30" ht="25.5">
      <c r="A201" s="27">
        <v>184</v>
      </c>
      <c r="B201" s="28" t="s">
        <v>432</v>
      </c>
      <c r="C201" s="29" t="s">
        <v>433</v>
      </c>
      <c r="D201" s="30" t="s">
        <v>66</v>
      </c>
      <c r="E201" s="31">
        <v>1</v>
      </c>
      <c r="F201" s="32"/>
      <c r="G201" s="31"/>
      <c r="H201" s="33"/>
      <c r="I201" s="33"/>
      <c r="J201" s="34">
        <v>1.0379</v>
      </c>
      <c r="K201" s="31"/>
      <c r="L201" s="35">
        <v>134.63919999999999</v>
      </c>
      <c r="M201" s="36">
        <v>114.33296</v>
      </c>
      <c r="N201" s="36">
        <v>110.36</v>
      </c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8">
        <f t="shared" si="9"/>
        <v>3</v>
      </c>
      <c r="AB201" s="39">
        <f t="shared" si="10"/>
        <v>119.78</v>
      </c>
      <c r="AC201" s="39">
        <f t="shared" si="11"/>
        <v>119.78</v>
      </c>
      <c r="AD201" s="40">
        <f t="shared" si="12"/>
        <v>10.872519191767557</v>
      </c>
    </row>
    <row r="202" spans="1:30" ht="14.25">
      <c r="A202" s="27">
        <v>185</v>
      </c>
      <c r="B202" s="28" t="s">
        <v>434</v>
      </c>
      <c r="C202" s="29" t="s">
        <v>435</v>
      </c>
      <c r="D202" s="30" t="s">
        <v>66</v>
      </c>
      <c r="E202" s="31">
        <v>1</v>
      </c>
      <c r="F202" s="32"/>
      <c r="G202" s="31"/>
      <c r="H202" s="33"/>
      <c r="I202" s="33"/>
      <c r="J202" s="34">
        <v>1.0379</v>
      </c>
      <c r="K202" s="31"/>
      <c r="L202" s="35">
        <v>832.04</v>
      </c>
      <c r="M202" s="36">
        <v>706.55200000000002</v>
      </c>
      <c r="N202" s="36">
        <v>682</v>
      </c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8">
        <f t="shared" si="9"/>
        <v>3</v>
      </c>
      <c r="AB202" s="39">
        <f t="shared" si="10"/>
        <v>740.2</v>
      </c>
      <c r="AC202" s="39">
        <f t="shared" si="11"/>
        <v>740.2</v>
      </c>
      <c r="AD202" s="40">
        <f t="shared" si="12"/>
        <v>10.872717240625054</v>
      </c>
    </row>
    <row r="203" spans="1:30" ht="14.25">
      <c r="A203" s="27">
        <v>186</v>
      </c>
      <c r="B203" s="28" t="s">
        <v>436</v>
      </c>
      <c r="C203" s="29" t="s">
        <v>437</v>
      </c>
      <c r="D203" s="30" t="s">
        <v>66</v>
      </c>
      <c r="E203" s="31">
        <v>1</v>
      </c>
      <c r="F203" s="32"/>
      <c r="G203" s="31"/>
      <c r="H203" s="33"/>
      <c r="I203" s="33"/>
      <c r="J203" s="34">
        <v>1.0379</v>
      </c>
      <c r="K203" s="31"/>
      <c r="L203" s="35">
        <v>1694.336</v>
      </c>
      <c r="M203" s="36">
        <v>1438.7968000000001</v>
      </c>
      <c r="N203" s="36">
        <v>1388.8</v>
      </c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8">
        <f t="shared" si="9"/>
        <v>3</v>
      </c>
      <c r="AB203" s="39">
        <f t="shared" si="10"/>
        <v>1507.32</v>
      </c>
      <c r="AC203" s="39">
        <f t="shared" si="11"/>
        <v>1507.32</v>
      </c>
      <c r="AD203" s="40">
        <f t="shared" si="12"/>
        <v>10.872691010525546</v>
      </c>
    </row>
    <row r="204" spans="1:30" ht="25.5">
      <c r="A204" s="27">
        <v>187</v>
      </c>
      <c r="B204" s="28" t="s">
        <v>438</v>
      </c>
      <c r="C204" s="29" t="s">
        <v>439</v>
      </c>
      <c r="D204" s="30" t="s">
        <v>66</v>
      </c>
      <c r="E204" s="31">
        <v>1</v>
      </c>
      <c r="F204" s="32"/>
      <c r="G204" s="31"/>
      <c r="H204" s="33"/>
      <c r="I204" s="33"/>
      <c r="J204" s="34">
        <v>1.0379</v>
      </c>
      <c r="K204" s="31"/>
      <c r="L204" s="35">
        <v>4506.84</v>
      </c>
      <c r="M204" s="36">
        <v>4645.2582400000001</v>
      </c>
      <c r="N204" s="36">
        <v>4483.84</v>
      </c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8">
        <f t="shared" si="9"/>
        <v>3</v>
      </c>
      <c r="AB204" s="39">
        <f t="shared" si="10"/>
        <v>4545.32</v>
      </c>
      <c r="AC204" s="39">
        <f t="shared" si="11"/>
        <v>4545.32</v>
      </c>
      <c r="AD204" s="40">
        <f t="shared" si="12"/>
        <v>1.9210079008938681</v>
      </c>
    </row>
    <row r="205" spans="1:30" ht="25.5">
      <c r="A205" s="27">
        <v>188</v>
      </c>
      <c r="B205" s="28" t="s">
        <v>440</v>
      </c>
      <c r="C205" s="29" t="s">
        <v>441</v>
      </c>
      <c r="D205" s="30" t="s">
        <v>66</v>
      </c>
      <c r="E205" s="31">
        <v>1</v>
      </c>
      <c r="F205" s="32"/>
      <c r="G205" s="31"/>
      <c r="H205" s="33"/>
      <c r="I205" s="33"/>
      <c r="J205" s="34">
        <v>1.0379</v>
      </c>
      <c r="K205" s="31"/>
      <c r="L205" s="35">
        <v>333</v>
      </c>
      <c r="M205" s="36">
        <v>321.16000000000003</v>
      </c>
      <c r="N205" s="36">
        <v>310</v>
      </c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8">
        <f t="shared" si="9"/>
        <v>3</v>
      </c>
      <c r="AB205" s="39">
        <f t="shared" si="10"/>
        <v>321.39</v>
      </c>
      <c r="AC205" s="39">
        <f t="shared" si="11"/>
        <v>321.39</v>
      </c>
      <c r="AD205" s="40">
        <f t="shared" si="12"/>
        <v>3.5787284110579534</v>
      </c>
    </row>
    <row r="206" spans="1:30" ht="25.5">
      <c r="A206" s="27">
        <v>189</v>
      </c>
      <c r="B206" s="28" t="s">
        <v>442</v>
      </c>
      <c r="C206" s="29" t="s">
        <v>443</v>
      </c>
      <c r="D206" s="30" t="s">
        <v>66</v>
      </c>
      <c r="E206" s="31">
        <v>1</v>
      </c>
      <c r="F206" s="32"/>
      <c r="G206" s="31"/>
      <c r="H206" s="33"/>
      <c r="I206" s="33"/>
      <c r="J206" s="34">
        <v>1.0379</v>
      </c>
      <c r="K206" s="31"/>
      <c r="L206" s="35">
        <v>387.56</v>
      </c>
      <c r="M206" s="36">
        <v>377.68416000000002</v>
      </c>
      <c r="N206" s="36">
        <v>364.56</v>
      </c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8">
        <f t="shared" si="9"/>
        <v>3</v>
      </c>
      <c r="AB206" s="39">
        <f t="shared" si="10"/>
        <v>376.61</v>
      </c>
      <c r="AC206" s="39">
        <f t="shared" si="11"/>
        <v>376.61</v>
      </c>
      <c r="AD206" s="40">
        <f t="shared" si="12"/>
        <v>3.0636910960354489</v>
      </c>
    </row>
    <row r="207" spans="1:30" ht="25.5">
      <c r="A207" s="27">
        <v>190</v>
      </c>
      <c r="B207" s="28" t="s">
        <v>444</v>
      </c>
      <c r="C207" s="29" t="s">
        <v>445</v>
      </c>
      <c r="D207" s="30" t="s">
        <v>66</v>
      </c>
      <c r="E207" s="31">
        <v>1</v>
      </c>
      <c r="F207" s="32"/>
      <c r="G207" s="31"/>
      <c r="H207" s="33"/>
      <c r="I207" s="33"/>
      <c r="J207" s="34">
        <v>1.0379</v>
      </c>
      <c r="K207" s="31"/>
      <c r="L207" s="35">
        <v>444.6</v>
      </c>
      <c r="M207" s="36">
        <v>436.77760000000001</v>
      </c>
      <c r="N207" s="36">
        <v>421.6</v>
      </c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8">
        <f t="shared" si="9"/>
        <v>3</v>
      </c>
      <c r="AB207" s="39">
        <f t="shared" si="10"/>
        <v>434.33</v>
      </c>
      <c r="AC207" s="39">
        <f t="shared" si="11"/>
        <v>434.33</v>
      </c>
      <c r="AD207" s="40">
        <f t="shared" si="12"/>
        <v>2.6925075830124596</v>
      </c>
    </row>
    <row r="208" spans="1:30" ht="14.25">
      <c r="A208" s="27">
        <v>191</v>
      </c>
      <c r="B208" s="28" t="s">
        <v>446</v>
      </c>
      <c r="C208" s="29" t="s">
        <v>447</v>
      </c>
      <c r="D208" s="30" t="s">
        <v>66</v>
      </c>
      <c r="E208" s="31">
        <v>1</v>
      </c>
      <c r="F208" s="32"/>
      <c r="G208" s="31"/>
      <c r="H208" s="33"/>
      <c r="I208" s="33"/>
      <c r="J208" s="34">
        <v>1.0379</v>
      </c>
      <c r="K208" s="31"/>
      <c r="L208" s="35">
        <v>1050.96</v>
      </c>
      <c r="M208" s="36">
        <v>1064.9665600000001</v>
      </c>
      <c r="N208" s="36">
        <v>1027.96</v>
      </c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8">
        <f t="shared" si="9"/>
        <v>3</v>
      </c>
      <c r="AB208" s="39">
        <f t="shared" si="10"/>
        <v>1047.97</v>
      </c>
      <c r="AC208" s="39">
        <f t="shared" si="11"/>
        <v>1047.97</v>
      </c>
      <c r="AD208" s="40">
        <f t="shared" si="12"/>
        <v>1.7829257137230998</v>
      </c>
    </row>
    <row r="209" spans="1:30" ht="14.25">
      <c r="A209" s="27">
        <v>192</v>
      </c>
      <c r="B209" s="28" t="s">
        <v>448</v>
      </c>
      <c r="C209" s="29" t="s">
        <v>449</v>
      </c>
      <c r="D209" s="30" t="s">
        <v>66</v>
      </c>
      <c r="E209" s="31">
        <v>1</v>
      </c>
      <c r="F209" s="32"/>
      <c r="G209" s="31"/>
      <c r="H209" s="33"/>
      <c r="I209" s="33"/>
      <c r="J209" s="34">
        <v>1.0379</v>
      </c>
      <c r="K209" s="31"/>
      <c r="L209" s="35">
        <v>364</v>
      </c>
      <c r="M209" s="36">
        <v>353.27600000000001</v>
      </c>
      <c r="N209" s="36">
        <v>341</v>
      </c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8">
        <f t="shared" si="9"/>
        <v>3</v>
      </c>
      <c r="AB209" s="39">
        <f t="shared" si="10"/>
        <v>352.76</v>
      </c>
      <c r="AC209" s="39">
        <f t="shared" si="11"/>
        <v>352.76</v>
      </c>
      <c r="AD209" s="40">
        <f t="shared" si="12"/>
        <v>3.262479838826581</v>
      </c>
    </row>
    <row r="210" spans="1:30" ht="14.25">
      <c r="A210" s="27">
        <v>193</v>
      </c>
      <c r="B210" s="28" t="s">
        <v>450</v>
      </c>
      <c r="C210" s="29" t="s">
        <v>451</v>
      </c>
      <c r="D210" s="30" t="s">
        <v>66</v>
      </c>
      <c r="E210" s="31">
        <v>1</v>
      </c>
      <c r="F210" s="32"/>
      <c r="G210" s="31"/>
      <c r="H210" s="33"/>
      <c r="I210" s="33"/>
      <c r="J210" s="34">
        <v>1.0379</v>
      </c>
      <c r="K210" s="31"/>
      <c r="L210" s="35">
        <v>1804.88</v>
      </c>
      <c r="M210" s="36">
        <v>1846.0276799999999</v>
      </c>
      <c r="N210" s="36">
        <v>1781.88</v>
      </c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8">
        <f t="shared" ref="AA210:AA273" si="13">COUNTIF(K210:Z210,"&gt;0")</f>
        <v>3</v>
      </c>
      <c r="AB210" s="39">
        <f t="shared" ref="AB210:AB256" si="14">CEILING(SUM(K210:Z210)/COUNTIF(K210:Z210,"&gt;0"),0.01)</f>
        <v>1810.93</v>
      </c>
      <c r="AC210" s="39">
        <f t="shared" ref="AC210:AC273" si="15">AB210*E210</f>
        <v>1810.93</v>
      </c>
      <c r="AD210" s="40">
        <f t="shared" ref="AD210:AD256" si="16">STDEV(K210:Z210)/AB210*100</f>
        <v>1.7945951854746338</v>
      </c>
    </row>
    <row r="211" spans="1:30" ht="14.25">
      <c r="A211" s="27">
        <v>194</v>
      </c>
      <c r="B211" s="28" t="s">
        <v>452</v>
      </c>
      <c r="C211" s="29" t="s">
        <v>453</v>
      </c>
      <c r="D211" s="30" t="s">
        <v>66</v>
      </c>
      <c r="E211" s="31">
        <v>1</v>
      </c>
      <c r="F211" s="32"/>
      <c r="G211" s="31"/>
      <c r="H211" s="33"/>
      <c r="I211" s="33"/>
      <c r="J211" s="34">
        <v>1.0379</v>
      </c>
      <c r="K211" s="31"/>
      <c r="L211" s="35">
        <v>4206.1400000000003</v>
      </c>
      <c r="M211" s="36">
        <v>4333.7330400000001</v>
      </c>
      <c r="N211" s="36">
        <v>4183.1400000000003</v>
      </c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8">
        <f t="shared" si="13"/>
        <v>3</v>
      </c>
      <c r="AB211" s="39">
        <f t="shared" si="14"/>
        <v>4241.01</v>
      </c>
      <c r="AC211" s="39">
        <f t="shared" si="15"/>
        <v>4241.01</v>
      </c>
      <c r="AD211" s="40">
        <f t="shared" si="16"/>
        <v>1.9128614263611294</v>
      </c>
    </row>
    <row r="212" spans="1:30" ht="14.25">
      <c r="A212" s="27">
        <v>195</v>
      </c>
      <c r="B212" s="28" t="s">
        <v>454</v>
      </c>
      <c r="C212" s="29" t="s">
        <v>455</v>
      </c>
      <c r="D212" s="30" t="s">
        <v>66</v>
      </c>
      <c r="E212" s="31">
        <v>1</v>
      </c>
      <c r="F212" s="32"/>
      <c r="G212" s="31"/>
      <c r="H212" s="33"/>
      <c r="I212" s="33"/>
      <c r="J212" s="34">
        <v>1.0379</v>
      </c>
      <c r="K212" s="31"/>
      <c r="L212" s="35">
        <v>212.1</v>
      </c>
      <c r="M212" s="36">
        <v>195.9076</v>
      </c>
      <c r="N212" s="36">
        <v>189.1</v>
      </c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8">
        <f t="shared" si="13"/>
        <v>3</v>
      </c>
      <c r="AB212" s="39">
        <f t="shared" si="14"/>
        <v>199.04</v>
      </c>
      <c r="AC212" s="39">
        <f t="shared" si="15"/>
        <v>199.04</v>
      </c>
      <c r="AD212" s="40">
        <f t="shared" si="16"/>
        <v>5.9358931379720863</v>
      </c>
    </row>
    <row r="213" spans="1:30" ht="14.25">
      <c r="A213" s="27">
        <v>196</v>
      </c>
      <c r="B213" s="28" t="s">
        <v>456</v>
      </c>
      <c r="C213" s="29" t="s">
        <v>457</v>
      </c>
      <c r="D213" s="30" t="s">
        <v>66</v>
      </c>
      <c r="E213" s="31">
        <v>1</v>
      </c>
      <c r="F213" s="32"/>
      <c r="G213" s="31"/>
      <c r="H213" s="33"/>
      <c r="I213" s="33"/>
      <c r="J213" s="34">
        <v>1.0379</v>
      </c>
      <c r="K213" s="31"/>
      <c r="L213" s="35">
        <v>878.6</v>
      </c>
      <c r="M213" s="36">
        <v>886.40160000000003</v>
      </c>
      <c r="N213" s="36">
        <v>855.6</v>
      </c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8">
        <f t="shared" si="13"/>
        <v>3</v>
      </c>
      <c r="AB213" s="39">
        <f t="shared" si="14"/>
        <v>873.54</v>
      </c>
      <c r="AC213" s="39">
        <f t="shared" si="15"/>
        <v>873.54</v>
      </c>
      <c r="AD213" s="40">
        <f t="shared" si="16"/>
        <v>1.8331792803372315</v>
      </c>
    </row>
    <row r="214" spans="1:30" ht="14.25">
      <c r="A214" s="27">
        <v>197</v>
      </c>
      <c r="B214" s="28" t="s">
        <v>458</v>
      </c>
      <c r="C214" s="29" t="s">
        <v>459</v>
      </c>
      <c r="D214" s="30" t="s">
        <v>66</v>
      </c>
      <c r="E214" s="31">
        <v>1</v>
      </c>
      <c r="F214" s="32"/>
      <c r="G214" s="31"/>
      <c r="H214" s="33"/>
      <c r="I214" s="33"/>
      <c r="J214" s="34">
        <v>1.0379</v>
      </c>
      <c r="K214" s="31"/>
      <c r="L214" s="35">
        <v>1238.2</v>
      </c>
      <c r="M214" s="36">
        <v>1258.9472000000001</v>
      </c>
      <c r="N214" s="36">
        <v>1215.2</v>
      </c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8">
        <f t="shared" si="13"/>
        <v>3</v>
      </c>
      <c r="AB214" s="39">
        <f t="shared" si="14"/>
        <v>1237.45</v>
      </c>
      <c r="AC214" s="39">
        <f t="shared" si="15"/>
        <v>1237.45</v>
      </c>
      <c r="AD214" s="40">
        <f t="shared" si="16"/>
        <v>1.768416126338104</v>
      </c>
    </row>
    <row r="215" spans="1:30" ht="25.5">
      <c r="A215" s="27">
        <v>198</v>
      </c>
      <c r="B215" s="28" t="s">
        <v>460</v>
      </c>
      <c r="C215" s="29" t="s">
        <v>461</v>
      </c>
      <c r="D215" s="30" t="s">
        <v>66</v>
      </c>
      <c r="E215" s="31">
        <v>1</v>
      </c>
      <c r="F215" s="32"/>
      <c r="G215" s="31"/>
      <c r="H215" s="33"/>
      <c r="I215" s="33"/>
      <c r="J215" s="34">
        <v>1.0379</v>
      </c>
      <c r="K215" s="31"/>
      <c r="L215" s="35">
        <v>6150.46</v>
      </c>
      <c r="M215" s="36">
        <v>6348.0485600000002</v>
      </c>
      <c r="N215" s="36">
        <v>6127.46</v>
      </c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8">
        <f t="shared" si="13"/>
        <v>3</v>
      </c>
      <c r="AB215" s="39">
        <f t="shared" si="14"/>
        <v>6208.66</v>
      </c>
      <c r="AC215" s="39">
        <f t="shared" si="15"/>
        <v>6208.66</v>
      </c>
      <c r="AD215" s="40">
        <f t="shared" si="16"/>
        <v>1.9531407172401472</v>
      </c>
    </row>
    <row r="216" spans="1:30" ht="14.25">
      <c r="A216" s="27">
        <v>199</v>
      </c>
      <c r="B216" s="28" t="s">
        <v>462</v>
      </c>
      <c r="C216" s="29" t="s">
        <v>463</v>
      </c>
      <c r="D216" s="30" t="s">
        <v>66</v>
      </c>
      <c r="E216" s="31">
        <v>1</v>
      </c>
      <c r="F216" s="32"/>
      <c r="G216" s="31"/>
      <c r="H216" s="33"/>
      <c r="I216" s="33"/>
      <c r="J216" s="34">
        <v>1.0379</v>
      </c>
      <c r="K216" s="31"/>
      <c r="L216" s="35">
        <v>1285.32</v>
      </c>
      <c r="M216" s="36">
        <v>1307.76352</v>
      </c>
      <c r="N216" s="36">
        <v>1262.32</v>
      </c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8">
        <f t="shared" si="13"/>
        <v>3</v>
      </c>
      <c r="AB216" s="39">
        <f t="shared" si="14"/>
        <v>1285.1400000000001</v>
      </c>
      <c r="AC216" s="39">
        <f t="shared" si="15"/>
        <v>1285.1400000000001</v>
      </c>
      <c r="AD216" s="40">
        <f t="shared" si="16"/>
        <v>1.7680819100617036</v>
      </c>
    </row>
    <row r="217" spans="1:30" ht="25.5">
      <c r="A217" s="27">
        <v>200</v>
      </c>
      <c r="B217" s="28" t="s">
        <v>464</v>
      </c>
      <c r="C217" s="29" t="s">
        <v>465</v>
      </c>
      <c r="D217" s="30" t="s">
        <v>66</v>
      </c>
      <c r="E217" s="31">
        <v>1</v>
      </c>
      <c r="F217" s="32"/>
      <c r="G217" s="31"/>
      <c r="H217" s="33"/>
      <c r="I217" s="33"/>
      <c r="J217" s="34">
        <v>1.0379</v>
      </c>
      <c r="K217" s="31"/>
      <c r="L217" s="35">
        <v>5031.3599999999997</v>
      </c>
      <c r="M217" s="36">
        <v>5188.6609600000002</v>
      </c>
      <c r="N217" s="36">
        <v>5008.3599999999997</v>
      </c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8">
        <f t="shared" si="13"/>
        <v>3</v>
      </c>
      <c r="AB217" s="39">
        <f t="shared" si="14"/>
        <v>5076.13</v>
      </c>
      <c r="AC217" s="39">
        <f t="shared" si="15"/>
        <v>5076.13</v>
      </c>
      <c r="AD217" s="40">
        <f t="shared" si="16"/>
        <v>1.9332333201149041</v>
      </c>
    </row>
    <row r="218" spans="1:30" ht="14.25">
      <c r="A218" s="27">
        <v>201</v>
      </c>
      <c r="B218" s="28" t="s">
        <v>466</v>
      </c>
      <c r="C218" s="29" t="s">
        <v>467</v>
      </c>
      <c r="D218" s="30" t="s">
        <v>66</v>
      </c>
      <c r="E218" s="31">
        <v>1</v>
      </c>
      <c r="F218" s="32"/>
      <c r="G218" s="31"/>
      <c r="H218" s="33"/>
      <c r="I218" s="33"/>
      <c r="J218" s="34">
        <v>1.0379</v>
      </c>
      <c r="K218" s="31"/>
      <c r="L218" s="35">
        <v>2026.84</v>
      </c>
      <c r="M218" s="36">
        <v>2075.9782399999999</v>
      </c>
      <c r="N218" s="36">
        <v>2003.84</v>
      </c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8">
        <f t="shared" si="13"/>
        <v>3</v>
      </c>
      <c r="AB218" s="39">
        <f t="shared" si="14"/>
        <v>2035.56</v>
      </c>
      <c r="AC218" s="39">
        <f t="shared" si="15"/>
        <v>2035.56</v>
      </c>
      <c r="AD218" s="40">
        <f t="shared" si="16"/>
        <v>1.8103078975108438</v>
      </c>
    </row>
    <row r="219" spans="1:30" ht="14.25">
      <c r="A219" s="27">
        <v>202</v>
      </c>
      <c r="B219" s="28" t="s">
        <v>468</v>
      </c>
      <c r="C219" s="29" t="s">
        <v>469</v>
      </c>
      <c r="D219" s="30" t="s">
        <v>66</v>
      </c>
      <c r="E219" s="31">
        <v>1</v>
      </c>
      <c r="F219" s="32"/>
      <c r="G219" s="31"/>
      <c r="H219" s="33"/>
      <c r="I219" s="33"/>
      <c r="J219" s="34">
        <v>1.0379</v>
      </c>
      <c r="K219" s="31"/>
      <c r="L219" s="35">
        <v>2747.28</v>
      </c>
      <c r="M219" s="36">
        <v>2822.3540800000001</v>
      </c>
      <c r="N219" s="36">
        <v>2724.28</v>
      </c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8">
        <f t="shared" si="13"/>
        <v>3</v>
      </c>
      <c r="AB219" s="39">
        <f t="shared" si="14"/>
        <v>2764.64</v>
      </c>
      <c r="AC219" s="39">
        <f t="shared" si="15"/>
        <v>2764.64</v>
      </c>
      <c r="AD219" s="40">
        <f t="shared" si="16"/>
        <v>1.8551943263356523</v>
      </c>
    </row>
    <row r="220" spans="1:30" ht="14.25">
      <c r="A220" s="27">
        <v>203</v>
      </c>
      <c r="B220" s="28" t="s">
        <v>470</v>
      </c>
      <c r="C220" s="29" t="s">
        <v>471</v>
      </c>
      <c r="D220" s="30" t="s">
        <v>66</v>
      </c>
      <c r="E220" s="31">
        <v>1</v>
      </c>
      <c r="F220" s="32"/>
      <c r="G220" s="31"/>
      <c r="H220" s="33"/>
      <c r="I220" s="33"/>
      <c r="J220" s="34">
        <v>1.0379</v>
      </c>
      <c r="K220" s="31"/>
      <c r="L220" s="35">
        <v>1111.72</v>
      </c>
      <c r="M220" s="36">
        <v>1127.91392</v>
      </c>
      <c r="N220" s="36">
        <v>1088.72</v>
      </c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8">
        <f t="shared" si="13"/>
        <v>3</v>
      </c>
      <c r="AB220" s="39">
        <f t="shared" si="14"/>
        <v>1109.46</v>
      </c>
      <c r="AC220" s="39">
        <f t="shared" si="15"/>
        <v>1109.46</v>
      </c>
      <c r="AD220" s="40">
        <f t="shared" si="16"/>
        <v>1.7752063342516149</v>
      </c>
    </row>
    <row r="221" spans="1:30" ht="25.5">
      <c r="A221" s="27">
        <v>204</v>
      </c>
      <c r="B221" s="28" t="s">
        <v>472</v>
      </c>
      <c r="C221" s="29" t="s">
        <v>473</v>
      </c>
      <c r="D221" s="30" t="s">
        <v>66</v>
      </c>
      <c r="E221" s="31">
        <v>1</v>
      </c>
      <c r="F221" s="32"/>
      <c r="G221" s="31"/>
      <c r="H221" s="33"/>
      <c r="I221" s="33"/>
      <c r="J221" s="34">
        <v>1.0379</v>
      </c>
      <c r="K221" s="31"/>
      <c r="L221" s="35">
        <v>274.72000000000003</v>
      </c>
      <c r="M221" s="36">
        <v>260.78192000000001</v>
      </c>
      <c r="N221" s="36">
        <v>251.72</v>
      </c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8">
        <f t="shared" si="13"/>
        <v>3</v>
      </c>
      <c r="AB221" s="39">
        <f t="shared" si="14"/>
        <v>262.41000000000003</v>
      </c>
      <c r="AC221" s="39">
        <f t="shared" si="15"/>
        <v>262.41000000000003</v>
      </c>
      <c r="AD221" s="40">
        <f t="shared" si="16"/>
        <v>4.415162546989456</v>
      </c>
    </row>
    <row r="222" spans="1:30" ht="14.25">
      <c r="A222" s="27">
        <v>205</v>
      </c>
      <c r="B222" s="28" t="s">
        <v>474</v>
      </c>
      <c r="C222" s="29" t="s">
        <v>475</v>
      </c>
      <c r="D222" s="30" t="s">
        <v>66</v>
      </c>
      <c r="E222" s="31">
        <v>1</v>
      </c>
      <c r="F222" s="32"/>
      <c r="G222" s="31"/>
      <c r="H222" s="33"/>
      <c r="I222" s="33"/>
      <c r="J222" s="34">
        <v>1.0379</v>
      </c>
      <c r="K222" s="31"/>
      <c r="L222" s="35">
        <v>9505.2800000000007</v>
      </c>
      <c r="M222" s="36">
        <v>9823.6420799999996</v>
      </c>
      <c r="N222" s="36">
        <v>9482.2800000000007</v>
      </c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8">
        <f t="shared" si="13"/>
        <v>3</v>
      </c>
      <c r="AB222" s="39">
        <f t="shared" si="14"/>
        <v>9603.74</v>
      </c>
      <c r="AC222" s="39">
        <f t="shared" si="15"/>
        <v>9603.74</v>
      </c>
      <c r="AD222" s="40">
        <f t="shared" si="16"/>
        <v>1.9866516180657725</v>
      </c>
    </row>
    <row r="223" spans="1:30" ht="14.25">
      <c r="A223" s="27">
        <v>206</v>
      </c>
      <c r="B223" s="28" t="s">
        <v>476</v>
      </c>
      <c r="C223" s="29" t="s">
        <v>477</v>
      </c>
      <c r="D223" s="30" t="s">
        <v>66</v>
      </c>
      <c r="E223" s="31">
        <v>1</v>
      </c>
      <c r="F223" s="32"/>
      <c r="G223" s="31"/>
      <c r="H223" s="33"/>
      <c r="I223" s="33"/>
      <c r="J223" s="34">
        <v>1.0379</v>
      </c>
      <c r="K223" s="31"/>
      <c r="L223" s="35">
        <v>2701.4</v>
      </c>
      <c r="M223" s="36">
        <v>2774.8224</v>
      </c>
      <c r="N223" s="36">
        <v>2678.4</v>
      </c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8">
        <f t="shared" si="13"/>
        <v>3</v>
      </c>
      <c r="AB223" s="39">
        <f t="shared" si="14"/>
        <v>2718.21</v>
      </c>
      <c r="AC223" s="39">
        <f t="shared" si="15"/>
        <v>2718.21</v>
      </c>
      <c r="AD223" s="40">
        <f t="shared" si="16"/>
        <v>1.8527111552795363</v>
      </c>
    </row>
    <row r="224" spans="1:30" ht="25.5">
      <c r="A224" s="27">
        <v>207</v>
      </c>
      <c r="B224" s="28" t="s">
        <v>478</v>
      </c>
      <c r="C224" s="29" t="s">
        <v>479</v>
      </c>
      <c r="D224" s="30" t="s">
        <v>66</v>
      </c>
      <c r="E224" s="31">
        <v>1</v>
      </c>
      <c r="F224" s="32"/>
      <c r="G224" s="31"/>
      <c r="H224" s="33"/>
      <c r="I224" s="33"/>
      <c r="J224" s="34">
        <v>1.0379</v>
      </c>
      <c r="K224" s="31"/>
      <c r="L224" s="35">
        <v>409.88</v>
      </c>
      <c r="M224" s="36">
        <v>400.80768</v>
      </c>
      <c r="N224" s="36">
        <v>386.88</v>
      </c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8">
        <f t="shared" si="13"/>
        <v>3</v>
      </c>
      <c r="AB224" s="39">
        <f t="shared" si="14"/>
        <v>399.19</v>
      </c>
      <c r="AC224" s="39">
        <f t="shared" si="15"/>
        <v>399.19</v>
      </c>
      <c r="AD224" s="40">
        <f t="shared" si="16"/>
        <v>2.9021518724755468</v>
      </c>
    </row>
    <row r="225" spans="1:30" ht="25.5">
      <c r="A225" s="27">
        <v>208</v>
      </c>
      <c r="B225" s="28" t="s">
        <v>480</v>
      </c>
      <c r="C225" s="29" t="s">
        <v>481</v>
      </c>
      <c r="D225" s="30" t="s">
        <v>66</v>
      </c>
      <c r="E225" s="31">
        <v>1</v>
      </c>
      <c r="F225" s="32"/>
      <c r="G225" s="31"/>
      <c r="H225" s="33"/>
      <c r="I225" s="33"/>
      <c r="J225" s="34">
        <v>1.0379</v>
      </c>
      <c r="K225" s="31"/>
      <c r="L225" s="35">
        <v>1900.36</v>
      </c>
      <c r="M225" s="36">
        <v>1944.94496</v>
      </c>
      <c r="N225" s="36">
        <v>1877.36</v>
      </c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8">
        <f t="shared" si="13"/>
        <v>3</v>
      </c>
      <c r="AB225" s="39">
        <f t="shared" si="14"/>
        <v>1907.56</v>
      </c>
      <c r="AC225" s="39">
        <f t="shared" si="15"/>
        <v>1907.56</v>
      </c>
      <c r="AD225" s="40">
        <f t="shared" si="16"/>
        <v>1.8013668403512662</v>
      </c>
    </row>
    <row r="226" spans="1:30" ht="25.5">
      <c r="A226" s="27">
        <v>209</v>
      </c>
      <c r="B226" s="28" t="s">
        <v>482</v>
      </c>
      <c r="C226" s="29" t="s">
        <v>483</v>
      </c>
      <c r="D226" s="30" t="s">
        <v>66</v>
      </c>
      <c r="E226" s="31">
        <v>1</v>
      </c>
      <c r="F226" s="32"/>
      <c r="G226" s="31"/>
      <c r="H226" s="33"/>
      <c r="I226" s="33"/>
      <c r="J226" s="34">
        <v>1.0379</v>
      </c>
      <c r="K226" s="31"/>
      <c r="L226" s="35">
        <v>2483.16</v>
      </c>
      <c r="M226" s="36">
        <v>2548.7257599999998</v>
      </c>
      <c r="N226" s="36">
        <v>2460.16</v>
      </c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8">
        <f t="shared" si="13"/>
        <v>3</v>
      </c>
      <c r="AB226" s="39">
        <f t="shared" si="14"/>
        <v>2497.35</v>
      </c>
      <c r="AC226" s="39">
        <f t="shared" si="15"/>
        <v>2497.35</v>
      </c>
      <c r="AD226" s="40">
        <f t="shared" si="16"/>
        <v>1.8401934420180825</v>
      </c>
    </row>
    <row r="227" spans="1:30" ht="14.25">
      <c r="A227" s="27">
        <v>210</v>
      </c>
      <c r="B227" s="28" t="s">
        <v>484</v>
      </c>
      <c r="C227" s="29" t="s">
        <v>485</v>
      </c>
      <c r="D227" s="30" t="s">
        <v>66</v>
      </c>
      <c r="E227" s="31">
        <v>1</v>
      </c>
      <c r="F227" s="32"/>
      <c r="G227" s="31"/>
      <c r="H227" s="33"/>
      <c r="I227" s="33"/>
      <c r="J227" s="34">
        <v>1.0379</v>
      </c>
      <c r="K227" s="31"/>
      <c r="L227" s="35">
        <v>10295.137199999999</v>
      </c>
      <c r="M227" s="36">
        <v>9785.1028800000004</v>
      </c>
      <c r="N227" s="36">
        <v>9445.08</v>
      </c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8">
        <f t="shared" si="13"/>
        <v>3</v>
      </c>
      <c r="AB227" s="39">
        <f t="shared" si="14"/>
        <v>9841.7800000000007</v>
      </c>
      <c r="AC227" s="39">
        <f t="shared" si="15"/>
        <v>9841.7800000000007</v>
      </c>
      <c r="AD227" s="40">
        <f t="shared" si="16"/>
        <v>4.3473105613754406</v>
      </c>
    </row>
    <row r="228" spans="1:30" ht="25.5">
      <c r="A228" s="27">
        <v>211</v>
      </c>
      <c r="B228" s="28" t="s">
        <v>486</v>
      </c>
      <c r="C228" s="29" t="s">
        <v>487</v>
      </c>
      <c r="D228" s="30" t="s">
        <v>66</v>
      </c>
      <c r="E228" s="31">
        <v>1</v>
      </c>
      <c r="F228" s="32"/>
      <c r="G228" s="31"/>
      <c r="H228" s="33"/>
      <c r="I228" s="33"/>
      <c r="J228" s="34">
        <v>1.0379</v>
      </c>
      <c r="K228" s="31"/>
      <c r="L228" s="35">
        <v>237.88159999999999</v>
      </c>
      <c r="M228" s="36">
        <v>226.09664000000001</v>
      </c>
      <c r="N228" s="36">
        <v>218.24</v>
      </c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8">
        <f t="shared" si="13"/>
        <v>3</v>
      </c>
      <c r="AB228" s="39">
        <f t="shared" si="14"/>
        <v>227.41</v>
      </c>
      <c r="AC228" s="39">
        <f t="shared" si="15"/>
        <v>227.41</v>
      </c>
      <c r="AD228" s="40">
        <f t="shared" si="16"/>
        <v>4.3472385571965999</v>
      </c>
    </row>
    <row r="229" spans="1:30" ht="14.25">
      <c r="A229" s="27">
        <v>212</v>
      </c>
      <c r="B229" s="28" t="s">
        <v>488</v>
      </c>
      <c r="C229" s="29" t="s">
        <v>489</v>
      </c>
      <c r="D229" s="30" t="s">
        <v>66</v>
      </c>
      <c r="E229" s="31">
        <v>1</v>
      </c>
      <c r="F229" s="32"/>
      <c r="G229" s="31"/>
      <c r="H229" s="33"/>
      <c r="I229" s="33"/>
      <c r="J229" s="34">
        <v>1.0379</v>
      </c>
      <c r="K229" s="31"/>
      <c r="L229" s="35">
        <v>9549.0540000000001</v>
      </c>
      <c r="M229" s="36">
        <v>9075.9815999999992</v>
      </c>
      <c r="N229" s="36">
        <v>8760.6</v>
      </c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8">
        <f t="shared" si="13"/>
        <v>3</v>
      </c>
      <c r="AB229" s="39">
        <f t="shared" si="14"/>
        <v>9128.5500000000011</v>
      </c>
      <c r="AC229" s="39">
        <f t="shared" si="15"/>
        <v>9128.5500000000011</v>
      </c>
      <c r="AD229" s="40">
        <f t="shared" si="16"/>
        <v>4.347311208480777</v>
      </c>
    </row>
    <row r="230" spans="1:30" ht="14.25">
      <c r="A230" s="27">
        <v>213</v>
      </c>
      <c r="B230" s="28" t="s">
        <v>490</v>
      </c>
      <c r="C230" s="29" t="s">
        <v>491</v>
      </c>
      <c r="D230" s="30" t="s">
        <v>66</v>
      </c>
      <c r="E230" s="31">
        <v>1</v>
      </c>
      <c r="F230" s="32"/>
      <c r="G230" s="31"/>
      <c r="H230" s="33"/>
      <c r="I230" s="33"/>
      <c r="J230" s="34">
        <v>1.0379</v>
      </c>
      <c r="K230" s="31"/>
      <c r="L230" s="35">
        <v>11762.9748</v>
      </c>
      <c r="M230" s="36">
        <v>11180.22192</v>
      </c>
      <c r="N230" s="36">
        <v>10791.72</v>
      </c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8">
        <f t="shared" si="13"/>
        <v>3</v>
      </c>
      <c r="AB230" s="39">
        <f t="shared" si="14"/>
        <v>11244.98</v>
      </c>
      <c r="AC230" s="39">
        <f t="shared" si="15"/>
        <v>11244.98</v>
      </c>
      <c r="AD230" s="40">
        <f t="shared" si="16"/>
        <v>4.3473104943783971</v>
      </c>
    </row>
    <row r="231" spans="1:30" ht="25.5">
      <c r="A231" s="27">
        <v>214</v>
      </c>
      <c r="B231" s="28" t="s">
        <v>492</v>
      </c>
      <c r="C231" s="29" t="s">
        <v>493</v>
      </c>
      <c r="D231" s="30" t="s">
        <v>66</v>
      </c>
      <c r="E231" s="31">
        <v>1</v>
      </c>
      <c r="F231" s="32"/>
      <c r="G231" s="31"/>
      <c r="H231" s="33"/>
      <c r="I231" s="33"/>
      <c r="J231" s="34">
        <v>1.0379</v>
      </c>
      <c r="K231" s="31"/>
      <c r="L231" s="35">
        <v>325.73559999999998</v>
      </c>
      <c r="M231" s="36">
        <v>309.59823999999998</v>
      </c>
      <c r="N231" s="36">
        <v>298.83999999999997</v>
      </c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8">
        <f t="shared" si="13"/>
        <v>3</v>
      </c>
      <c r="AB231" s="39">
        <f t="shared" si="14"/>
        <v>311.40000000000003</v>
      </c>
      <c r="AC231" s="39">
        <f t="shared" si="15"/>
        <v>311.40000000000003</v>
      </c>
      <c r="AD231" s="40">
        <f t="shared" si="16"/>
        <v>4.3471917584514683</v>
      </c>
    </row>
    <row r="232" spans="1:30" ht="25.5">
      <c r="A232" s="27">
        <v>215</v>
      </c>
      <c r="B232" s="28" t="s">
        <v>494</v>
      </c>
      <c r="C232" s="29" t="s">
        <v>495</v>
      </c>
      <c r="D232" s="30" t="s">
        <v>66</v>
      </c>
      <c r="E232" s="31">
        <v>1</v>
      </c>
      <c r="F232" s="32"/>
      <c r="G232" s="31"/>
      <c r="H232" s="33"/>
      <c r="I232" s="33"/>
      <c r="J232" s="34">
        <v>1.0379</v>
      </c>
      <c r="K232" s="31"/>
      <c r="L232" s="35">
        <v>52.712400000000002</v>
      </c>
      <c r="M232" s="36">
        <v>50.100960000000001</v>
      </c>
      <c r="N232" s="36">
        <v>48.36</v>
      </c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8">
        <f t="shared" si="13"/>
        <v>3</v>
      </c>
      <c r="AB232" s="39">
        <f t="shared" si="14"/>
        <v>50.4</v>
      </c>
      <c r="AC232" s="39">
        <f t="shared" si="15"/>
        <v>50.4</v>
      </c>
      <c r="AD232" s="40">
        <f t="shared" si="16"/>
        <v>4.3465475391628265</v>
      </c>
    </row>
    <row r="233" spans="1:30" ht="25.5">
      <c r="A233" s="27">
        <v>216</v>
      </c>
      <c r="B233" s="28" t="s">
        <v>496</v>
      </c>
      <c r="C233" s="29" t="s">
        <v>497</v>
      </c>
      <c r="D233" s="30" t="s">
        <v>66</v>
      </c>
      <c r="E233" s="31">
        <v>1</v>
      </c>
      <c r="F233" s="32"/>
      <c r="G233" s="31"/>
      <c r="H233" s="33"/>
      <c r="I233" s="33"/>
      <c r="J233" s="34">
        <v>1.0379</v>
      </c>
      <c r="K233" s="31"/>
      <c r="L233" s="35">
        <v>541.99159999999995</v>
      </c>
      <c r="M233" s="36">
        <v>515.14063999999996</v>
      </c>
      <c r="N233" s="36">
        <v>497.24</v>
      </c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8">
        <f t="shared" si="13"/>
        <v>3</v>
      </c>
      <c r="AB233" s="39">
        <f t="shared" si="14"/>
        <v>518.13</v>
      </c>
      <c r="AC233" s="39">
        <f t="shared" si="15"/>
        <v>518.13</v>
      </c>
      <c r="AD233" s="40">
        <f t="shared" si="16"/>
        <v>4.3472638232805902</v>
      </c>
    </row>
    <row r="234" spans="1:30" ht="25.5">
      <c r="A234" s="27">
        <v>217</v>
      </c>
      <c r="B234" s="28" t="s">
        <v>498</v>
      </c>
      <c r="C234" s="29" t="s">
        <v>499</v>
      </c>
      <c r="D234" s="30" t="s">
        <v>66</v>
      </c>
      <c r="E234" s="31">
        <v>1</v>
      </c>
      <c r="F234" s="32"/>
      <c r="G234" s="31"/>
      <c r="H234" s="33"/>
      <c r="I234" s="33"/>
      <c r="J234" s="34">
        <v>1.0379</v>
      </c>
      <c r="K234" s="31"/>
      <c r="L234" s="35">
        <v>497.3888</v>
      </c>
      <c r="M234" s="36">
        <v>472.74752000000001</v>
      </c>
      <c r="N234" s="36">
        <v>456.32</v>
      </c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8">
        <f t="shared" si="13"/>
        <v>3</v>
      </c>
      <c r="AB234" s="39">
        <f t="shared" si="14"/>
        <v>475.49</v>
      </c>
      <c r="AC234" s="39">
        <f t="shared" si="15"/>
        <v>475.49</v>
      </c>
      <c r="AD234" s="40">
        <f t="shared" si="16"/>
        <v>4.3472718031959587</v>
      </c>
    </row>
    <row r="235" spans="1:30" ht="14.25">
      <c r="A235" s="27">
        <v>218</v>
      </c>
      <c r="B235" s="28" t="s">
        <v>500</v>
      </c>
      <c r="C235" s="29" t="s">
        <v>501</v>
      </c>
      <c r="D235" s="30" t="s">
        <v>66</v>
      </c>
      <c r="E235" s="31">
        <v>1</v>
      </c>
      <c r="F235" s="32"/>
      <c r="G235" s="31"/>
      <c r="H235" s="33"/>
      <c r="I235" s="33"/>
      <c r="J235" s="34">
        <v>1.0379</v>
      </c>
      <c r="K235" s="31"/>
      <c r="L235" s="35">
        <v>645.38900000000001</v>
      </c>
      <c r="M235" s="36">
        <v>613.41560000000004</v>
      </c>
      <c r="N235" s="36">
        <v>592.1</v>
      </c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8">
        <f t="shared" si="13"/>
        <v>3</v>
      </c>
      <c r="AB235" s="39">
        <f t="shared" si="14"/>
        <v>616.97</v>
      </c>
      <c r="AC235" s="39">
        <f t="shared" si="15"/>
        <v>616.97</v>
      </c>
      <c r="AD235" s="40">
        <f t="shared" si="16"/>
        <v>4.3473008111813494</v>
      </c>
    </row>
    <row r="236" spans="1:30" ht="14.25">
      <c r="A236" s="27">
        <v>219</v>
      </c>
      <c r="B236" s="28" t="s">
        <v>502</v>
      </c>
      <c r="C236" s="29" t="s">
        <v>503</v>
      </c>
      <c r="D236" s="30" t="s">
        <v>66</v>
      </c>
      <c r="E236" s="31">
        <v>1</v>
      </c>
      <c r="F236" s="32"/>
      <c r="G236" s="31"/>
      <c r="H236" s="33"/>
      <c r="I236" s="33"/>
      <c r="J236" s="34">
        <v>1.0379</v>
      </c>
      <c r="K236" s="31"/>
      <c r="L236" s="35">
        <v>564.96879999999999</v>
      </c>
      <c r="M236" s="36">
        <v>536.97951999999998</v>
      </c>
      <c r="N236" s="36">
        <v>518.32000000000005</v>
      </c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8">
        <f t="shared" si="13"/>
        <v>3</v>
      </c>
      <c r="AB236" s="39">
        <f t="shared" si="14"/>
        <v>540.09</v>
      </c>
      <c r="AC236" s="39">
        <f t="shared" si="15"/>
        <v>540.09</v>
      </c>
      <c r="AD236" s="40">
        <f t="shared" si="16"/>
        <v>4.3473089868239336</v>
      </c>
    </row>
    <row r="237" spans="1:30" ht="14.25">
      <c r="A237" s="27">
        <v>220</v>
      </c>
      <c r="B237" s="28" t="s">
        <v>504</v>
      </c>
      <c r="C237" s="29" t="s">
        <v>505</v>
      </c>
      <c r="D237" s="30" t="s">
        <v>66</v>
      </c>
      <c r="E237" s="31">
        <v>1</v>
      </c>
      <c r="F237" s="32"/>
      <c r="G237" s="31"/>
      <c r="H237" s="33"/>
      <c r="I237" s="33"/>
      <c r="J237" s="34">
        <v>1.0379</v>
      </c>
      <c r="K237" s="31"/>
      <c r="L237" s="35">
        <v>490.63080000000002</v>
      </c>
      <c r="M237" s="36">
        <v>466.32432</v>
      </c>
      <c r="N237" s="36">
        <v>450.12</v>
      </c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8">
        <f t="shared" si="13"/>
        <v>3</v>
      </c>
      <c r="AB237" s="39">
        <f t="shared" si="14"/>
        <v>469.03000000000003</v>
      </c>
      <c r="AC237" s="39">
        <f t="shared" si="15"/>
        <v>469.03000000000003</v>
      </c>
      <c r="AD237" s="40">
        <f t="shared" si="16"/>
        <v>4.3472675214856729</v>
      </c>
    </row>
    <row r="238" spans="1:30" ht="14.25">
      <c r="A238" s="27">
        <v>221</v>
      </c>
      <c r="B238" s="28" t="s">
        <v>506</v>
      </c>
      <c r="C238" s="29" t="s">
        <v>507</v>
      </c>
      <c r="D238" s="30" t="s">
        <v>66</v>
      </c>
      <c r="E238" s="31">
        <v>1</v>
      </c>
      <c r="F238" s="32"/>
      <c r="G238" s="31"/>
      <c r="H238" s="33"/>
      <c r="I238" s="33"/>
      <c r="J238" s="34">
        <v>1.0379</v>
      </c>
      <c r="K238" s="31"/>
      <c r="L238" s="35">
        <v>788.65859999999998</v>
      </c>
      <c r="M238" s="36">
        <v>749.58744000000002</v>
      </c>
      <c r="N238" s="36">
        <v>723.54</v>
      </c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8">
        <f t="shared" si="13"/>
        <v>3</v>
      </c>
      <c r="AB238" s="39">
        <f t="shared" si="14"/>
        <v>753.93000000000006</v>
      </c>
      <c r="AC238" s="39">
        <f t="shared" si="15"/>
        <v>753.93000000000006</v>
      </c>
      <c r="AD238" s="40">
        <f t="shared" si="16"/>
        <v>4.347305883009744</v>
      </c>
    </row>
    <row r="239" spans="1:30" ht="14.25">
      <c r="A239" s="27">
        <v>222</v>
      </c>
      <c r="B239" s="28" t="s">
        <v>508</v>
      </c>
      <c r="C239" s="29" t="s">
        <v>509</v>
      </c>
      <c r="D239" s="30" t="s">
        <v>66</v>
      </c>
      <c r="E239" s="31">
        <v>1</v>
      </c>
      <c r="F239" s="32"/>
      <c r="G239" s="31"/>
      <c r="H239" s="33"/>
      <c r="I239" s="33"/>
      <c r="J239" s="34">
        <v>1.0379</v>
      </c>
      <c r="K239" s="31"/>
      <c r="L239" s="35">
        <v>5395.5871999999999</v>
      </c>
      <c r="M239" s="36">
        <v>5128.2828799999997</v>
      </c>
      <c r="N239" s="36">
        <v>4950.08</v>
      </c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8">
        <f t="shared" si="13"/>
        <v>3</v>
      </c>
      <c r="AB239" s="39">
        <f t="shared" si="14"/>
        <v>5157.99</v>
      </c>
      <c r="AC239" s="39">
        <f t="shared" si="15"/>
        <v>5157.99</v>
      </c>
      <c r="AD239" s="40">
        <f t="shared" si="16"/>
        <v>4.3473078980002731</v>
      </c>
    </row>
    <row r="240" spans="1:30" ht="14.25">
      <c r="A240" s="27">
        <v>223</v>
      </c>
      <c r="B240" s="28" t="s">
        <v>510</v>
      </c>
      <c r="C240" s="29" t="s">
        <v>511</v>
      </c>
      <c r="D240" s="30" t="s">
        <v>66</v>
      </c>
      <c r="E240" s="31">
        <v>1</v>
      </c>
      <c r="F240" s="32"/>
      <c r="G240" s="31"/>
      <c r="H240" s="33"/>
      <c r="I240" s="33"/>
      <c r="J240" s="34">
        <v>1.0379</v>
      </c>
      <c r="K240" s="31"/>
      <c r="L240" s="35">
        <v>1817.902</v>
      </c>
      <c r="M240" s="36">
        <v>1727.8407999999999</v>
      </c>
      <c r="N240" s="36">
        <v>1667.8</v>
      </c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8">
        <f t="shared" si="13"/>
        <v>3</v>
      </c>
      <c r="AB240" s="39">
        <f t="shared" si="14"/>
        <v>1737.8500000000001</v>
      </c>
      <c r="AC240" s="39">
        <f t="shared" si="15"/>
        <v>1737.8500000000001</v>
      </c>
      <c r="AD240" s="40">
        <f t="shared" si="16"/>
        <v>4.3473074906847113</v>
      </c>
    </row>
    <row r="241" spans="1:30" ht="14.25">
      <c r="A241" s="27">
        <v>224</v>
      </c>
      <c r="B241" s="28" t="s">
        <v>512</v>
      </c>
      <c r="C241" s="29" t="s">
        <v>513</v>
      </c>
      <c r="D241" s="30" t="s">
        <v>66</v>
      </c>
      <c r="E241" s="31">
        <v>1</v>
      </c>
      <c r="F241" s="32"/>
      <c r="G241" s="31"/>
      <c r="H241" s="33"/>
      <c r="I241" s="33"/>
      <c r="J241" s="34">
        <v>1.0379</v>
      </c>
      <c r="K241" s="31"/>
      <c r="L241" s="35">
        <v>3326.2876000000001</v>
      </c>
      <c r="M241" s="36">
        <v>3161.4990400000002</v>
      </c>
      <c r="N241" s="36">
        <v>3051.64</v>
      </c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8">
        <f t="shared" si="13"/>
        <v>3</v>
      </c>
      <c r="AB241" s="39">
        <f t="shared" si="14"/>
        <v>3179.81</v>
      </c>
      <c r="AC241" s="39">
        <f t="shared" si="15"/>
        <v>3179.81</v>
      </c>
      <c r="AD241" s="40">
        <f t="shared" si="16"/>
        <v>4.3473119631772317</v>
      </c>
    </row>
    <row r="242" spans="1:30" ht="14.25">
      <c r="A242" s="27">
        <v>225</v>
      </c>
      <c r="B242" s="28" t="s">
        <v>514</v>
      </c>
      <c r="C242" s="29" t="s">
        <v>515</v>
      </c>
      <c r="D242" s="30" t="s">
        <v>66</v>
      </c>
      <c r="E242" s="31">
        <v>1</v>
      </c>
      <c r="F242" s="32"/>
      <c r="G242" s="31"/>
      <c r="H242" s="33"/>
      <c r="I242" s="33"/>
      <c r="J242" s="34">
        <v>1.0379</v>
      </c>
      <c r="K242" s="31"/>
      <c r="L242" s="35">
        <v>4111.5672000000004</v>
      </c>
      <c r="M242" s="36">
        <v>3907.8748799999998</v>
      </c>
      <c r="N242" s="36">
        <v>3772.08</v>
      </c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8">
        <f t="shared" si="13"/>
        <v>3</v>
      </c>
      <c r="AB242" s="39">
        <f t="shared" si="14"/>
        <v>3930.51</v>
      </c>
      <c r="AC242" s="39">
        <f t="shared" si="15"/>
        <v>3930.51</v>
      </c>
      <c r="AD242" s="40">
        <f t="shared" si="16"/>
        <v>4.3473105744438802</v>
      </c>
    </row>
    <row r="243" spans="1:30" ht="25.5">
      <c r="A243" s="27">
        <v>226</v>
      </c>
      <c r="B243" s="28" t="s">
        <v>516</v>
      </c>
      <c r="C243" s="29" t="s">
        <v>517</v>
      </c>
      <c r="D243" s="30" t="s">
        <v>66</v>
      </c>
      <c r="E243" s="31">
        <v>1</v>
      </c>
      <c r="F243" s="32"/>
      <c r="G243" s="31"/>
      <c r="H243" s="33"/>
      <c r="I243" s="33"/>
      <c r="J243" s="34">
        <v>1.0379</v>
      </c>
      <c r="K243" s="31"/>
      <c r="L243" s="35">
        <v>3037.0452</v>
      </c>
      <c r="M243" s="36">
        <v>2886.58608</v>
      </c>
      <c r="N243" s="36">
        <v>2786.28</v>
      </c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8">
        <f t="shared" si="13"/>
        <v>3</v>
      </c>
      <c r="AB243" s="39">
        <f t="shared" si="14"/>
        <v>2903.31</v>
      </c>
      <c r="AC243" s="39">
        <f t="shared" si="15"/>
        <v>2903.31</v>
      </c>
      <c r="AD243" s="40">
        <f t="shared" si="16"/>
        <v>4.3473041508429775</v>
      </c>
    </row>
    <row r="244" spans="1:30" ht="14.25">
      <c r="A244" s="27">
        <v>227</v>
      </c>
      <c r="B244" s="28" t="s">
        <v>518</v>
      </c>
      <c r="C244" s="29" t="s">
        <v>519</v>
      </c>
      <c r="D244" s="30" t="s">
        <v>66</v>
      </c>
      <c r="E244" s="31">
        <v>1</v>
      </c>
      <c r="F244" s="32"/>
      <c r="G244" s="31"/>
      <c r="H244" s="33"/>
      <c r="I244" s="33"/>
      <c r="J244" s="34">
        <v>1.0379</v>
      </c>
      <c r="K244" s="31"/>
      <c r="L244" s="35">
        <v>8258.2759999999998</v>
      </c>
      <c r="M244" s="36">
        <v>7849.1504000000004</v>
      </c>
      <c r="N244" s="36">
        <v>7576.4</v>
      </c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8">
        <f t="shared" si="13"/>
        <v>3</v>
      </c>
      <c r="AB244" s="39">
        <f t="shared" si="14"/>
        <v>7894.6100000000006</v>
      </c>
      <c r="AC244" s="39">
        <f t="shared" si="15"/>
        <v>7894.6100000000006</v>
      </c>
      <c r="AD244" s="40">
        <f t="shared" si="16"/>
        <v>4.3473128335962006</v>
      </c>
    </row>
    <row r="245" spans="1:30" ht="14.25">
      <c r="A245" s="27">
        <v>228</v>
      </c>
      <c r="B245" s="28" t="s">
        <v>520</v>
      </c>
      <c r="C245" s="29" t="s">
        <v>521</v>
      </c>
      <c r="D245" s="30" t="s">
        <v>66</v>
      </c>
      <c r="E245" s="31">
        <v>1</v>
      </c>
      <c r="F245" s="32"/>
      <c r="G245" s="31"/>
      <c r="H245" s="33"/>
      <c r="I245" s="33"/>
      <c r="J245" s="34">
        <v>1.0379</v>
      </c>
      <c r="K245" s="31"/>
      <c r="L245" s="35">
        <v>12199.5416</v>
      </c>
      <c r="M245" s="36">
        <v>11595.16064</v>
      </c>
      <c r="N245" s="36">
        <v>11192.24</v>
      </c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8">
        <f t="shared" si="13"/>
        <v>3</v>
      </c>
      <c r="AB245" s="39">
        <f t="shared" si="14"/>
        <v>11662.32</v>
      </c>
      <c r="AC245" s="39">
        <f t="shared" si="15"/>
        <v>11662.32</v>
      </c>
      <c r="AD245" s="40">
        <f t="shared" si="16"/>
        <v>4.3473112876250219</v>
      </c>
    </row>
    <row r="246" spans="1:30" ht="14.25">
      <c r="A246" s="27">
        <v>229</v>
      </c>
      <c r="B246" s="28" t="s">
        <v>522</v>
      </c>
      <c r="C246" s="29" t="s">
        <v>523</v>
      </c>
      <c r="D246" s="30" t="s">
        <v>66</v>
      </c>
      <c r="E246" s="31">
        <v>1</v>
      </c>
      <c r="F246" s="32"/>
      <c r="G246" s="31"/>
      <c r="H246" s="33"/>
      <c r="I246" s="33"/>
      <c r="J246" s="34">
        <v>1.0379</v>
      </c>
      <c r="K246" s="31"/>
      <c r="L246" s="35">
        <v>815.01480000000004</v>
      </c>
      <c r="M246" s="36">
        <v>810.52847999999994</v>
      </c>
      <c r="N246" s="36">
        <v>747.72</v>
      </c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8">
        <f t="shared" si="13"/>
        <v>3</v>
      </c>
      <c r="AB246" s="39">
        <f t="shared" si="14"/>
        <v>791.09</v>
      </c>
      <c r="AC246" s="39">
        <f t="shared" si="15"/>
        <v>791.09</v>
      </c>
      <c r="AD246" s="40">
        <f t="shared" si="16"/>
        <v>4.7560340285079779</v>
      </c>
    </row>
    <row r="247" spans="1:30" ht="14.25">
      <c r="A247" s="27">
        <v>230</v>
      </c>
      <c r="B247" s="28" t="s">
        <v>524</v>
      </c>
      <c r="C247" s="29" t="s">
        <v>525</v>
      </c>
      <c r="D247" s="30" t="s">
        <v>66</v>
      </c>
      <c r="E247" s="31">
        <v>1</v>
      </c>
      <c r="F247" s="32"/>
      <c r="G247" s="31"/>
      <c r="H247" s="33"/>
      <c r="I247" s="33"/>
      <c r="J247" s="34">
        <v>1.0379</v>
      </c>
      <c r="K247" s="31"/>
      <c r="L247" s="35">
        <v>43375.547200000001</v>
      </c>
      <c r="M247" s="36">
        <v>43136.782720000003</v>
      </c>
      <c r="N247" s="36">
        <v>39794.080000000002</v>
      </c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8">
        <f t="shared" si="13"/>
        <v>3</v>
      </c>
      <c r="AB247" s="39">
        <f t="shared" si="14"/>
        <v>42102.14</v>
      </c>
      <c r="AC247" s="39">
        <f t="shared" si="15"/>
        <v>42102.14</v>
      </c>
      <c r="AD247" s="40">
        <f t="shared" si="16"/>
        <v>4.7560471158679816</v>
      </c>
    </row>
    <row r="248" spans="1:30" ht="14.25">
      <c r="A248" s="27">
        <v>231</v>
      </c>
      <c r="B248" s="28" t="s">
        <v>526</v>
      </c>
      <c r="C248" s="29" t="s">
        <v>527</v>
      </c>
      <c r="D248" s="30" t="s">
        <v>66</v>
      </c>
      <c r="E248" s="31">
        <v>1</v>
      </c>
      <c r="F248" s="32"/>
      <c r="G248" s="31"/>
      <c r="H248" s="33"/>
      <c r="I248" s="33"/>
      <c r="J248" s="34">
        <v>1.0379</v>
      </c>
      <c r="K248" s="31"/>
      <c r="L248" s="35">
        <v>3092.4607999999998</v>
      </c>
      <c r="M248" s="36">
        <v>3075.4380799999999</v>
      </c>
      <c r="N248" s="36">
        <v>2837.12</v>
      </c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8">
        <f t="shared" si="13"/>
        <v>3</v>
      </c>
      <c r="AB248" s="39">
        <f t="shared" si="14"/>
        <v>3001.68</v>
      </c>
      <c r="AC248" s="39">
        <f t="shared" si="15"/>
        <v>3001.68</v>
      </c>
      <c r="AD248" s="40">
        <f t="shared" si="16"/>
        <v>4.7560363408174151</v>
      </c>
    </row>
    <row r="249" spans="1:30" ht="14.25">
      <c r="A249" s="27">
        <v>232</v>
      </c>
      <c r="B249" s="28" t="s">
        <v>528</v>
      </c>
      <c r="C249" s="29" t="s">
        <v>529</v>
      </c>
      <c r="D249" s="30" t="s">
        <v>66</v>
      </c>
      <c r="E249" s="31">
        <v>1</v>
      </c>
      <c r="F249" s="32"/>
      <c r="G249" s="31"/>
      <c r="H249" s="33"/>
      <c r="I249" s="33"/>
      <c r="J249" s="34">
        <v>1.0379</v>
      </c>
      <c r="K249" s="31"/>
      <c r="L249" s="35">
        <v>6629.598</v>
      </c>
      <c r="M249" s="36">
        <v>6593.1048000000001</v>
      </c>
      <c r="N249" s="36">
        <v>6082.2</v>
      </c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8">
        <f t="shared" si="13"/>
        <v>3</v>
      </c>
      <c r="AB249" s="39">
        <f t="shared" si="14"/>
        <v>6434.97</v>
      </c>
      <c r="AC249" s="39">
        <f t="shared" si="15"/>
        <v>6434.97</v>
      </c>
      <c r="AD249" s="40">
        <f t="shared" si="16"/>
        <v>4.7560457216031216</v>
      </c>
    </row>
    <row r="250" spans="1:30" ht="14.25">
      <c r="A250" s="27">
        <v>233</v>
      </c>
      <c r="B250" s="28" t="s">
        <v>530</v>
      </c>
      <c r="C250" s="29" t="s">
        <v>531</v>
      </c>
      <c r="D250" s="30" t="s">
        <v>66</v>
      </c>
      <c r="E250" s="31">
        <v>1</v>
      </c>
      <c r="F250" s="32"/>
      <c r="G250" s="31"/>
      <c r="H250" s="33"/>
      <c r="I250" s="33"/>
      <c r="J250" s="34">
        <v>1.0379</v>
      </c>
      <c r="K250" s="31"/>
      <c r="L250" s="35">
        <v>1567.856</v>
      </c>
      <c r="M250" s="36">
        <v>1559.2256</v>
      </c>
      <c r="N250" s="36">
        <v>1438.4</v>
      </c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8">
        <f t="shared" si="13"/>
        <v>3</v>
      </c>
      <c r="AB250" s="39">
        <f t="shared" si="14"/>
        <v>1521.83</v>
      </c>
      <c r="AC250" s="39">
        <f t="shared" si="15"/>
        <v>1521.83</v>
      </c>
      <c r="AD250" s="40">
        <f t="shared" si="16"/>
        <v>4.7560387448238792</v>
      </c>
    </row>
    <row r="251" spans="1:30" ht="14.25">
      <c r="A251" s="27">
        <v>234</v>
      </c>
      <c r="B251" s="28" t="s">
        <v>532</v>
      </c>
      <c r="C251" s="29" t="s">
        <v>533</v>
      </c>
      <c r="D251" s="30" t="s">
        <v>66</v>
      </c>
      <c r="E251" s="31">
        <v>1</v>
      </c>
      <c r="F251" s="32"/>
      <c r="G251" s="31"/>
      <c r="H251" s="33"/>
      <c r="I251" s="33"/>
      <c r="J251" s="34">
        <v>1.0379</v>
      </c>
      <c r="K251" s="31"/>
      <c r="L251" s="35">
        <v>1690.8516</v>
      </c>
      <c r="M251" s="36">
        <v>1681.5441599999999</v>
      </c>
      <c r="N251" s="36">
        <v>1551.24</v>
      </c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8">
        <f t="shared" si="13"/>
        <v>3</v>
      </c>
      <c r="AB251" s="39">
        <f t="shared" si="14"/>
        <v>1641.22</v>
      </c>
      <c r="AC251" s="39">
        <f t="shared" si="15"/>
        <v>1641.22</v>
      </c>
      <c r="AD251" s="40">
        <f t="shared" si="16"/>
        <v>4.75602408061288</v>
      </c>
    </row>
    <row r="252" spans="1:30" ht="14.25">
      <c r="A252" s="27">
        <v>235</v>
      </c>
      <c r="B252" s="28" t="s">
        <v>534</v>
      </c>
      <c r="C252" s="29" t="s">
        <v>535</v>
      </c>
      <c r="D252" s="30" t="s">
        <v>66</v>
      </c>
      <c r="E252" s="31">
        <v>1</v>
      </c>
      <c r="F252" s="32"/>
      <c r="G252" s="31"/>
      <c r="H252" s="33"/>
      <c r="I252" s="33"/>
      <c r="J252" s="34">
        <v>1.0379</v>
      </c>
      <c r="K252" s="31"/>
      <c r="L252" s="35">
        <v>1385.39</v>
      </c>
      <c r="M252" s="36">
        <v>1377.7639999999999</v>
      </c>
      <c r="N252" s="36">
        <v>1271</v>
      </c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8">
        <f t="shared" si="13"/>
        <v>3</v>
      </c>
      <c r="AB252" s="39">
        <f t="shared" si="14"/>
        <v>1344.72</v>
      </c>
      <c r="AC252" s="39">
        <f t="shared" si="15"/>
        <v>1344.72</v>
      </c>
      <c r="AD252" s="40">
        <f t="shared" si="16"/>
        <v>4.7560404217663947</v>
      </c>
    </row>
    <row r="253" spans="1:30" ht="25.5">
      <c r="A253" s="27">
        <v>236</v>
      </c>
      <c r="B253" s="28" t="s">
        <v>536</v>
      </c>
      <c r="C253" s="29" t="s">
        <v>537</v>
      </c>
      <c r="D253" s="30" t="s">
        <v>66</v>
      </c>
      <c r="E253" s="31">
        <v>1</v>
      </c>
      <c r="F253" s="32"/>
      <c r="G253" s="31"/>
      <c r="H253" s="33"/>
      <c r="I253" s="33"/>
      <c r="J253" s="34">
        <v>1.0379</v>
      </c>
      <c r="K253" s="31"/>
      <c r="L253" s="35">
        <v>174.35640000000001</v>
      </c>
      <c r="M253" s="36">
        <v>173.39663999999999</v>
      </c>
      <c r="N253" s="36">
        <v>159.96</v>
      </c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8">
        <f t="shared" si="13"/>
        <v>3</v>
      </c>
      <c r="AB253" s="39">
        <f t="shared" si="14"/>
        <v>169.24</v>
      </c>
      <c r="AC253" s="39">
        <f t="shared" si="15"/>
        <v>169.24</v>
      </c>
      <c r="AD253" s="40">
        <f t="shared" si="16"/>
        <v>4.7559822978976589</v>
      </c>
    </row>
    <row r="254" spans="1:30" ht="14.25">
      <c r="A254" s="27">
        <v>237</v>
      </c>
      <c r="B254" s="28" t="s">
        <v>538</v>
      </c>
      <c r="C254" s="29" t="s">
        <v>539</v>
      </c>
      <c r="D254" s="30" t="s">
        <v>66</v>
      </c>
      <c r="E254" s="31">
        <v>1</v>
      </c>
      <c r="F254" s="32"/>
      <c r="G254" s="31"/>
      <c r="H254" s="33"/>
      <c r="I254" s="33"/>
      <c r="J254" s="34">
        <v>1.0379</v>
      </c>
      <c r="K254" s="31"/>
      <c r="L254" s="35">
        <v>2562.6336000000001</v>
      </c>
      <c r="M254" s="36">
        <v>2548.52736</v>
      </c>
      <c r="N254" s="36">
        <v>2351.04</v>
      </c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8">
        <f t="shared" si="13"/>
        <v>3</v>
      </c>
      <c r="AB254" s="39">
        <f t="shared" si="14"/>
        <v>2487.41</v>
      </c>
      <c r="AC254" s="39">
        <f t="shared" si="15"/>
        <v>2487.41</v>
      </c>
      <c r="AD254" s="40">
        <f t="shared" si="16"/>
        <v>4.756028986803269</v>
      </c>
    </row>
    <row r="255" spans="1:30" ht="14.25">
      <c r="A255" s="27">
        <v>238</v>
      </c>
      <c r="B255" s="28" t="s">
        <v>540</v>
      </c>
      <c r="C255" s="29" t="s">
        <v>541</v>
      </c>
      <c r="D255" s="30" t="s">
        <v>66</v>
      </c>
      <c r="E255" s="31">
        <v>1</v>
      </c>
      <c r="F255" s="32"/>
      <c r="G255" s="31"/>
      <c r="H255" s="33"/>
      <c r="I255" s="33"/>
      <c r="J255" s="34">
        <v>1.0379</v>
      </c>
      <c r="K255" s="31"/>
      <c r="L255" s="35">
        <v>155.434</v>
      </c>
      <c r="M255" s="36">
        <v>154.57839999999999</v>
      </c>
      <c r="N255" s="36">
        <v>142.6</v>
      </c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8">
        <f t="shared" si="13"/>
        <v>3</v>
      </c>
      <c r="AB255" s="39">
        <f t="shared" si="14"/>
        <v>150.88</v>
      </c>
      <c r="AC255" s="39">
        <f t="shared" si="15"/>
        <v>150.88</v>
      </c>
      <c r="AD255" s="40">
        <f t="shared" si="16"/>
        <v>4.7557574925327666</v>
      </c>
    </row>
    <row r="256" spans="1:30" ht="14.25">
      <c r="A256" s="27">
        <v>239</v>
      </c>
      <c r="B256" s="28" t="s">
        <v>542</v>
      </c>
      <c r="C256" s="29" t="s">
        <v>543</v>
      </c>
      <c r="D256" s="30" t="s">
        <v>66</v>
      </c>
      <c r="E256" s="31">
        <v>1</v>
      </c>
      <c r="F256" s="32"/>
      <c r="G256" s="31"/>
      <c r="H256" s="33"/>
      <c r="I256" s="33"/>
      <c r="J256" s="34">
        <v>1.0379</v>
      </c>
      <c r="K256" s="31"/>
      <c r="L256" s="35">
        <v>101.37</v>
      </c>
      <c r="M256" s="36">
        <v>100.812</v>
      </c>
      <c r="N256" s="36">
        <v>93</v>
      </c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8">
        <f t="shared" si="13"/>
        <v>3</v>
      </c>
      <c r="AB256" s="39">
        <f t="shared" si="14"/>
        <v>98.4</v>
      </c>
      <c r="AC256" s="39">
        <f t="shared" si="15"/>
        <v>98.4</v>
      </c>
      <c r="AD256" s="40">
        <f t="shared" si="16"/>
        <v>4.7557574925324344</v>
      </c>
    </row>
    <row r="257" spans="1:30" ht="12.75" customHeight="1">
      <c r="A257" s="41"/>
      <c r="B257" s="42"/>
      <c r="C257" s="4" t="s">
        <v>544</v>
      </c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4"/>
      <c r="AC257" s="44">
        <f>SUM(AC18:AC256)</f>
        <v>499290.99999999994</v>
      </c>
      <c r="AD257" s="45"/>
    </row>
    <row r="258" spans="1:30">
      <c r="C258" s="46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7"/>
    </row>
    <row r="259" spans="1:30" s="48" customFormat="1" hidden="1">
      <c r="C259" s="48" t="s">
        <v>545</v>
      </c>
    </row>
    <row r="260" spans="1:30" s="48" customFormat="1" hidden="1">
      <c r="C260" s="49" t="s">
        <v>546</v>
      </c>
    </row>
    <row r="261" spans="1:30" s="48" customFormat="1" hidden="1">
      <c r="C261" s="49" t="s">
        <v>547</v>
      </c>
    </row>
    <row r="262" spans="1:30" s="48" customFormat="1" hidden="1">
      <c r="C262" s="49" t="s">
        <v>548</v>
      </c>
    </row>
    <row r="263" spans="1:30">
      <c r="L263" s="50"/>
    </row>
    <row r="264" spans="1:30" s="51" customFormat="1" ht="15.75">
      <c r="C264" s="52" t="s">
        <v>549</v>
      </c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30" s="51" customFormat="1" ht="15.75"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30" s="51" customFormat="1" ht="15.75">
      <c r="C266" s="53">
        <v>44832</v>
      </c>
      <c r="D266" s="54"/>
      <c r="E266" s="54"/>
      <c r="F266" s="3" t="s">
        <v>550</v>
      </c>
      <c r="G266" s="3"/>
      <c r="H266" s="3"/>
      <c r="I266" s="3"/>
      <c r="J266" s="3"/>
      <c r="K266" s="55"/>
      <c r="L266" s="3"/>
      <c r="M266" s="3"/>
      <c r="N266" s="3"/>
      <c r="O266" s="56"/>
      <c r="P266" s="56"/>
      <c r="Q266" s="15"/>
      <c r="R266" s="15"/>
      <c r="S266" s="15"/>
      <c r="T266" s="15"/>
      <c r="U266" s="15"/>
      <c r="V266" s="54"/>
      <c r="W266" s="54"/>
      <c r="X266" s="54"/>
      <c r="Y266" s="54"/>
      <c r="Z266" s="54"/>
      <c r="AA266" s="54"/>
      <c r="AB266" s="54"/>
      <c r="AC266" s="57"/>
    </row>
    <row r="267" spans="1:30" s="51" customFormat="1" ht="15.75">
      <c r="C267" s="58" t="s">
        <v>551</v>
      </c>
      <c r="D267" s="54"/>
      <c r="E267" s="54"/>
      <c r="F267" s="2" t="s">
        <v>552</v>
      </c>
      <c r="G267" s="2"/>
      <c r="H267" s="2"/>
      <c r="I267" s="2"/>
      <c r="J267" s="2"/>
      <c r="K267" s="15"/>
      <c r="L267" s="1" t="s">
        <v>553</v>
      </c>
      <c r="M267" s="1"/>
      <c r="N267" s="1"/>
      <c r="O267" s="56"/>
      <c r="P267" s="56"/>
      <c r="Q267" s="15"/>
      <c r="R267" s="15"/>
      <c r="S267" s="15"/>
      <c r="T267" s="15"/>
      <c r="U267" s="15"/>
      <c r="V267" s="54"/>
      <c r="W267" s="54"/>
      <c r="X267" s="54"/>
      <c r="Y267" s="54"/>
      <c r="Z267" s="54"/>
      <c r="AA267" s="54"/>
      <c r="AB267" s="54"/>
    </row>
    <row r="268" spans="1:30">
      <c r="C268" s="59"/>
      <c r="V268" s="55"/>
      <c r="W268" s="55"/>
      <c r="X268" s="55"/>
      <c r="Y268" s="55"/>
      <c r="Z268" s="55"/>
      <c r="AA268" s="55"/>
      <c r="AB268" s="55"/>
    </row>
    <row r="269" spans="1:30">
      <c r="C269" s="52" t="s">
        <v>554</v>
      </c>
      <c r="V269" s="55"/>
      <c r="W269" s="55"/>
      <c r="X269" s="55"/>
      <c r="Y269" s="55"/>
      <c r="Z269" s="55"/>
      <c r="AA269" s="55"/>
      <c r="AB269" s="55"/>
    </row>
    <row r="270" spans="1:30">
      <c r="V270" s="55"/>
      <c r="W270" s="55"/>
      <c r="X270" s="55"/>
      <c r="Y270" s="55"/>
      <c r="Z270" s="55"/>
      <c r="AA270" s="55"/>
      <c r="AB270" s="55"/>
    </row>
    <row r="271" spans="1:30">
      <c r="C271" s="53">
        <v>44832</v>
      </c>
      <c r="D271" s="54"/>
      <c r="E271" s="54"/>
      <c r="F271" s="3" t="s">
        <v>560</v>
      </c>
      <c r="G271" s="3"/>
      <c r="H271" s="3"/>
      <c r="I271" s="3"/>
      <c r="J271" s="3"/>
      <c r="K271" s="55"/>
      <c r="L271" s="3"/>
      <c r="M271" s="3"/>
      <c r="N271" s="3"/>
      <c r="O271" s="56"/>
      <c r="P271" s="56"/>
      <c r="V271" s="54"/>
      <c r="W271" s="54"/>
      <c r="X271" s="54"/>
      <c r="Y271" s="54"/>
      <c r="Z271" s="54"/>
      <c r="AA271" s="54"/>
      <c r="AB271" s="54"/>
    </row>
    <row r="272" spans="1:30">
      <c r="C272" s="58" t="s">
        <v>551</v>
      </c>
      <c r="D272" s="54"/>
      <c r="E272" s="54"/>
      <c r="F272" s="2" t="s">
        <v>552</v>
      </c>
      <c r="G272" s="2"/>
      <c r="H272" s="2"/>
      <c r="I272" s="2"/>
      <c r="J272" s="2"/>
      <c r="L272" s="1" t="s">
        <v>553</v>
      </c>
      <c r="M272" s="1"/>
      <c r="N272" s="1"/>
      <c r="O272" s="56"/>
      <c r="P272" s="56"/>
      <c r="V272" s="54"/>
      <c r="W272" s="54"/>
      <c r="X272" s="54"/>
      <c r="Y272" s="54"/>
      <c r="Z272" s="54"/>
      <c r="AA272" s="54"/>
      <c r="AB272" s="54"/>
    </row>
    <row r="275" spans="3:30">
      <c r="C275" s="52" t="s">
        <v>555</v>
      </c>
    </row>
    <row r="277" spans="3:30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</sheetData>
  <autoFilter ref="A17:AD257"/>
  <mergeCells count="38">
    <mergeCell ref="F271:J271"/>
    <mergeCell ref="L271:N271"/>
    <mergeCell ref="F272:J272"/>
    <mergeCell ref="L272:N272"/>
    <mergeCell ref="C277:AD277"/>
    <mergeCell ref="C257:M257"/>
    <mergeCell ref="F266:J266"/>
    <mergeCell ref="L266:N266"/>
    <mergeCell ref="F267:J267"/>
    <mergeCell ref="L267:N267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78" fitToHeight="0" orientation="landscape" horizontalDpi="300" verticalDpi="300" r:id="rId1"/>
  <ignoredErrors>
    <ignoredError sqref="AA60:AC256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33</cp:revision>
  <cp:lastPrinted>2022-03-16T05:02:07Z</cp:lastPrinted>
  <dcterms:created xsi:type="dcterms:W3CDTF">1996-10-08T23:32:33Z</dcterms:created>
  <dcterms:modified xsi:type="dcterms:W3CDTF">2022-10-04T11:51:18Z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